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firstSheet="13"/>
  </bookViews>
  <sheets>
    <sheet name="ANEXO_IV-D_JE_por_UO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52" i="30"/>
  <c r="H51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H37" s="1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F52" i="29"/>
  <c r="H51"/>
  <c r="G51"/>
  <c r="F51"/>
  <c r="E5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H23" s="1"/>
  <c r="F23"/>
  <c r="E23"/>
  <c r="E52" s="1"/>
  <c r="H22"/>
  <c r="H21"/>
  <c r="H20"/>
  <c r="H19"/>
  <c r="H18"/>
  <c r="H17"/>
  <c r="H16"/>
  <c r="H15"/>
  <c r="H14"/>
  <c r="H13"/>
  <c r="H12"/>
  <c r="H11"/>
  <c r="H10"/>
  <c r="E52" i="28"/>
  <c r="G51"/>
  <c r="F51"/>
  <c r="E51"/>
  <c r="H51" s="1"/>
  <c r="H52" s="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H51" i="27"/>
  <c r="H52" s="1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6"/>
  <c r="N33" i="1" s="1"/>
  <c r="O33" s="1"/>
  <c r="F51" i="26"/>
  <c r="E51"/>
  <c r="H51" s="1"/>
  <c r="H50"/>
  <c r="H49"/>
  <c r="H48"/>
  <c r="H47"/>
  <c r="H46"/>
  <c r="H45"/>
  <c r="H44"/>
  <c r="H43"/>
  <c r="H42"/>
  <c r="H41"/>
  <c r="H40"/>
  <c r="H39"/>
  <c r="H38"/>
  <c r="H37"/>
  <c r="G37"/>
  <c r="F37"/>
  <c r="I33" i="1" s="1"/>
  <c r="E37" i="26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5"/>
  <c r="F51"/>
  <c r="H51" s="1"/>
  <c r="E51"/>
  <c r="H50"/>
  <c r="H49"/>
  <c r="H48"/>
  <c r="H47"/>
  <c r="H46"/>
  <c r="H45"/>
  <c r="H44"/>
  <c r="H43"/>
  <c r="H42"/>
  <c r="H41"/>
  <c r="H40"/>
  <c r="H39"/>
  <c r="H38"/>
  <c r="G37"/>
  <c r="G52" s="1"/>
  <c r="F37"/>
  <c r="E37"/>
  <c r="H32" i="1" s="1"/>
  <c r="H36" i="25"/>
  <c r="H35"/>
  <c r="H34"/>
  <c r="H33"/>
  <c r="H32"/>
  <c r="H31"/>
  <c r="H30"/>
  <c r="H29"/>
  <c r="H28"/>
  <c r="H27"/>
  <c r="H26"/>
  <c r="H25"/>
  <c r="H24"/>
  <c r="H23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4"/>
  <c r="F51"/>
  <c r="E51"/>
  <c r="H51" s="1"/>
  <c r="H50"/>
  <c r="H49"/>
  <c r="H48"/>
  <c r="H47"/>
  <c r="H46"/>
  <c r="H45"/>
  <c r="H44"/>
  <c r="H43"/>
  <c r="H42"/>
  <c r="H41"/>
  <c r="H40"/>
  <c r="H39"/>
  <c r="H38"/>
  <c r="G37"/>
  <c r="F37"/>
  <c r="H37" s="1"/>
  <c r="E37"/>
  <c r="H36"/>
  <c r="H35"/>
  <c r="H34"/>
  <c r="H33"/>
  <c r="H32"/>
  <c r="H31"/>
  <c r="H30"/>
  <c r="H29"/>
  <c r="H28"/>
  <c r="H27"/>
  <c r="H26"/>
  <c r="H25"/>
  <c r="H24"/>
  <c r="G23"/>
  <c r="F31" i="1" s="1"/>
  <c r="F23" i="24"/>
  <c r="E23"/>
  <c r="E52" s="1"/>
  <c r="H22"/>
  <c r="H21"/>
  <c r="H20"/>
  <c r="H19"/>
  <c r="H18"/>
  <c r="H17"/>
  <c r="H16"/>
  <c r="H15"/>
  <c r="H14"/>
  <c r="H13"/>
  <c r="H12"/>
  <c r="H11"/>
  <c r="H10"/>
  <c r="G51" i="23"/>
  <c r="H51" s="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H23" s="1"/>
  <c r="E23"/>
  <c r="H22"/>
  <c r="H21"/>
  <c r="H20"/>
  <c r="H19"/>
  <c r="H18"/>
  <c r="H17"/>
  <c r="H16"/>
  <c r="H15"/>
  <c r="H14"/>
  <c r="H13"/>
  <c r="H12"/>
  <c r="H11"/>
  <c r="H10"/>
  <c r="G52" i="22"/>
  <c r="H51"/>
  <c r="G51"/>
  <c r="F51"/>
  <c r="E51"/>
  <c r="H50"/>
  <c r="H49"/>
  <c r="H48"/>
  <c r="H47"/>
  <c r="H46"/>
  <c r="H45"/>
  <c r="H44"/>
  <c r="H43"/>
  <c r="H42"/>
  <c r="H41"/>
  <c r="H40"/>
  <c r="H39"/>
  <c r="H38"/>
  <c r="G37"/>
  <c r="H37" s="1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F52" i="21"/>
  <c r="H51"/>
  <c r="H52" s="1"/>
  <c r="G51"/>
  <c r="F51"/>
  <c r="E5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H23" s="1"/>
  <c r="F23"/>
  <c r="E23"/>
  <c r="E52" s="1"/>
  <c r="H22"/>
  <c r="H21"/>
  <c r="H20"/>
  <c r="H19"/>
  <c r="H18"/>
  <c r="H17"/>
  <c r="H16"/>
  <c r="H15"/>
  <c r="H14"/>
  <c r="H13"/>
  <c r="H12"/>
  <c r="H11"/>
  <c r="H10"/>
  <c r="E52" i="20"/>
  <c r="G51"/>
  <c r="F51"/>
  <c r="E51"/>
  <c r="H51" s="1"/>
  <c r="H52" s="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H51" i="19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8"/>
  <c r="N25" i="1" s="1"/>
  <c r="F51" i="18"/>
  <c r="E51"/>
  <c r="L25" i="1" s="1"/>
  <c r="O25" s="1"/>
  <c r="H50" i="18"/>
  <c r="H49"/>
  <c r="H48"/>
  <c r="H47"/>
  <c r="H46"/>
  <c r="H45"/>
  <c r="H44"/>
  <c r="H43"/>
  <c r="H42"/>
  <c r="H41"/>
  <c r="H40"/>
  <c r="H39"/>
  <c r="H38"/>
  <c r="H37"/>
  <c r="G37"/>
  <c r="F37"/>
  <c r="I25" i="1" s="1"/>
  <c r="E37" i="18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7"/>
  <c r="F51"/>
  <c r="E51"/>
  <c r="H51" s="1"/>
  <c r="H50"/>
  <c r="H49"/>
  <c r="H48"/>
  <c r="H47"/>
  <c r="H46"/>
  <c r="H45"/>
  <c r="H44"/>
  <c r="H43"/>
  <c r="H42"/>
  <c r="H41"/>
  <c r="H40"/>
  <c r="H39"/>
  <c r="H38"/>
  <c r="G37"/>
  <c r="G52" s="1"/>
  <c r="F37"/>
  <c r="E37"/>
  <c r="H24" i="1" s="1"/>
  <c r="H36" i="17"/>
  <c r="H35"/>
  <c r="H34"/>
  <c r="H33"/>
  <c r="H32"/>
  <c r="H31"/>
  <c r="H30"/>
  <c r="H29"/>
  <c r="H28"/>
  <c r="H27"/>
  <c r="H26"/>
  <c r="H25"/>
  <c r="H24"/>
  <c r="H23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6"/>
  <c r="F51"/>
  <c r="E51"/>
  <c r="H51" s="1"/>
  <c r="H50"/>
  <c r="H49"/>
  <c r="H48"/>
  <c r="H47"/>
  <c r="H46"/>
  <c r="H45"/>
  <c r="H44"/>
  <c r="H43"/>
  <c r="H42"/>
  <c r="H41"/>
  <c r="H40"/>
  <c r="H39"/>
  <c r="H38"/>
  <c r="G37"/>
  <c r="F37"/>
  <c r="F52" s="1"/>
  <c r="E37"/>
  <c r="H37" s="1"/>
  <c r="H36"/>
  <c r="H35"/>
  <c r="H34"/>
  <c r="H33"/>
  <c r="H32"/>
  <c r="H31"/>
  <c r="H30"/>
  <c r="H29"/>
  <c r="H28"/>
  <c r="H27"/>
  <c r="H26"/>
  <c r="H25"/>
  <c r="H24"/>
  <c r="G23"/>
  <c r="F23" i="1" s="1"/>
  <c r="F23" i="16"/>
  <c r="E23"/>
  <c r="E52" s="1"/>
  <c r="H22"/>
  <c r="H21"/>
  <c r="H20"/>
  <c r="H19"/>
  <c r="H18"/>
  <c r="H17"/>
  <c r="H16"/>
  <c r="H15"/>
  <c r="H14"/>
  <c r="H13"/>
  <c r="H12"/>
  <c r="H11"/>
  <c r="H10"/>
  <c r="G51" i="15"/>
  <c r="H51" s="1"/>
  <c r="H52" s="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14"/>
  <c r="H51"/>
  <c r="H52" s="1"/>
  <c r="G51"/>
  <c r="F51"/>
  <c r="E51"/>
  <c r="H50"/>
  <c r="H49"/>
  <c r="H48"/>
  <c r="H47"/>
  <c r="H46"/>
  <c r="H45"/>
  <c r="H44"/>
  <c r="H43"/>
  <c r="H42"/>
  <c r="H41"/>
  <c r="H40"/>
  <c r="H39"/>
  <c r="H38"/>
  <c r="G37"/>
  <c r="H37" s="1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F52" i="13"/>
  <c r="H51"/>
  <c r="G51"/>
  <c r="F51"/>
  <c r="E5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H23" s="1"/>
  <c r="F23"/>
  <c r="E23"/>
  <c r="E52" s="1"/>
  <c r="H22"/>
  <c r="H21"/>
  <c r="H20"/>
  <c r="H19"/>
  <c r="H18"/>
  <c r="H17"/>
  <c r="H16"/>
  <c r="H15"/>
  <c r="H14"/>
  <c r="H13"/>
  <c r="H12"/>
  <c r="H11"/>
  <c r="H10"/>
  <c r="E52" i="12"/>
  <c r="G51"/>
  <c r="F51"/>
  <c r="E51"/>
  <c r="H51" s="1"/>
  <c r="H52" s="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H51" i="11"/>
  <c r="H52" s="1"/>
  <c r="G51"/>
  <c r="F51"/>
  <c r="M18" i="1" s="1"/>
  <c r="O18" s="1"/>
  <c r="E51" i="11"/>
  <c r="H50"/>
  <c r="H49"/>
  <c r="H48"/>
  <c r="H47"/>
  <c r="H46"/>
  <c r="H45"/>
  <c r="H44"/>
  <c r="H43"/>
  <c r="H42"/>
  <c r="H41"/>
  <c r="H40"/>
  <c r="H39"/>
  <c r="H38"/>
  <c r="G37"/>
  <c r="J18" i="1" s="1"/>
  <c r="K18" s="1"/>
  <c r="F37" i="11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0"/>
  <c r="N17" i="1" s="1"/>
  <c r="F51" i="10"/>
  <c r="E51"/>
  <c r="L17" i="1" s="1"/>
  <c r="H50" i="10"/>
  <c r="H49"/>
  <c r="H48"/>
  <c r="H47"/>
  <c r="H46"/>
  <c r="H45"/>
  <c r="H44"/>
  <c r="H43"/>
  <c r="H42"/>
  <c r="H41"/>
  <c r="H40"/>
  <c r="H39"/>
  <c r="H38"/>
  <c r="H37"/>
  <c r="G37"/>
  <c r="F37"/>
  <c r="I17" i="1" s="1"/>
  <c r="E37" i="10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9"/>
  <c r="F51"/>
  <c r="E51"/>
  <c r="H51" s="1"/>
  <c r="H50"/>
  <c r="H49"/>
  <c r="H48"/>
  <c r="H47"/>
  <c r="H46"/>
  <c r="H45"/>
  <c r="H44"/>
  <c r="H43"/>
  <c r="H42"/>
  <c r="H41"/>
  <c r="H40"/>
  <c r="H39"/>
  <c r="H38"/>
  <c r="G37"/>
  <c r="G52" s="1"/>
  <c r="F37"/>
  <c r="E37"/>
  <c r="H16" i="1" s="1"/>
  <c r="H36" i="9"/>
  <c r="H35"/>
  <c r="H34"/>
  <c r="H33"/>
  <c r="H32"/>
  <c r="H31"/>
  <c r="H30"/>
  <c r="H29"/>
  <c r="H28"/>
  <c r="H27"/>
  <c r="H26"/>
  <c r="H25"/>
  <c r="H24"/>
  <c r="H23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8"/>
  <c r="F51"/>
  <c r="E51"/>
  <c r="H51" s="1"/>
  <c r="H50"/>
  <c r="H49"/>
  <c r="H48"/>
  <c r="H47"/>
  <c r="H46"/>
  <c r="H45"/>
  <c r="H44"/>
  <c r="H43"/>
  <c r="H42"/>
  <c r="H41"/>
  <c r="H40"/>
  <c r="H39"/>
  <c r="H38"/>
  <c r="G37"/>
  <c r="F37"/>
  <c r="F52" s="1"/>
  <c r="E37"/>
  <c r="H37" s="1"/>
  <c r="H36"/>
  <c r="H35"/>
  <c r="H34"/>
  <c r="H33"/>
  <c r="H32"/>
  <c r="H31"/>
  <c r="H30"/>
  <c r="H29"/>
  <c r="H28"/>
  <c r="H27"/>
  <c r="H26"/>
  <c r="H25"/>
  <c r="H24"/>
  <c r="G23"/>
  <c r="F15" i="1" s="1"/>
  <c r="F23" i="8"/>
  <c r="E23"/>
  <c r="D15" i="1" s="1"/>
  <c r="G15" s="1"/>
  <c r="H22" i="8"/>
  <c r="H21"/>
  <c r="H20"/>
  <c r="H19"/>
  <c r="H18"/>
  <c r="H17"/>
  <c r="H16"/>
  <c r="H15"/>
  <c r="H14"/>
  <c r="H13"/>
  <c r="H12"/>
  <c r="H11"/>
  <c r="H10"/>
  <c r="G51" i="7"/>
  <c r="H51" s="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14" i="1" s="1"/>
  <c r="E23" i="7"/>
  <c r="H23" s="1"/>
  <c r="H22"/>
  <c r="H21"/>
  <c r="H20"/>
  <c r="H19"/>
  <c r="H18"/>
  <c r="H17"/>
  <c r="H16"/>
  <c r="H15"/>
  <c r="H14"/>
  <c r="H13"/>
  <c r="H12"/>
  <c r="H11"/>
  <c r="H10"/>
  <c r="G52" i="6"/>
  <c r="H51"/>
  <c r="G51"/>
  <c r="F51"/>
  <c r="E51"/>
  <c r="H50"/>
  <c r="H49"/>
  <c r="H48"/>
  <c r="H47"/>
  <c r="H46"/>
  <c r="H45"/>
  <c r="H44"/>
  <c r="H43"/>
  <c r="H42"/>
  <c r="H41"/>
  <c r="H40"/>
  <c r="H39"/>
  <c r="H38"/>
  <c r="G37"/>
  <c r="H37" s="1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F52" i="5"/>
  <c r="H51"/>
  <c r="H52" s="1"/>
  <c r="G51"/>
  <c r="F51"/>
  <c r="E5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H23" s="1"/>
  <c r="F23"/>
  <c r="E23"/>
  <c r="E52" s="1"/>
  <c r="H22"/>
  <c r="H21"/>
  <c r="H20"/>
  <c r="H19"/>
  <c r="H18"/>
  <c r="H17"/>
  <c r="H16"/>
  <c r="H15"/>
  <c r="H14"/>
  <c r="H13"/>
  <c r="H12"/>
  <c r="H11"/>
  <c r="H10"/>
  <c r="E52" i="4"/>
  <c r="G51"/>
  <c r="F51"/>
  <c r="E51"/>
  <c r="H51" s="1"/>
  <c r="H52" s="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H51" i="3"/>
  <c r="G51"/>
  <c r="F51"/>
  <c r="M10" i="1" s="1"/>
  <c r="E51" i="3"/>
  <c r="H50"/>
  <c r="H49"/>
  <c r="H48"/>
  <c r="H47"/>
  <c r="H46"/>
  <c r="H45"/>
  <c r="H44"/>
  <c r="H43"/>
  <c r="H42"/>
  <c r="H41"/>
  <c r="H40"/>
  <c r="H39"/>
  <c r="H38"/>
  <c r="G37"/>
  <c r="J10" i="1" s="1"/>
  <c r="F37" i="3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0" i="2"/>
  <c r="F50"/>
  <c r="E50"/>
  <c r="H50" s="1"/>
  <c r="G49"/>
  <c r="F49"/>
  <c r="E49"/>
  <c r="H49" s="1"/>
  <c r="G48"/>
  <c r="F48"/>
  <c r="E48"/>
  <c r="H48" s="1"/>
  <c r="G47"/>
  <c r="F47"/>
  <c r="E47"/>
  <c r="H47" s="1"/>
  <c r="G46"/>
  <c r="F46"/>
  <c r="E46"/>
  <c r="H46" s="1"/>
  <c r="G45"/>
  <c r="F45"/>
  <c r="E45"/>
  <c r="H45" s="1"/>
  <c r="G44"/>
  <c r="F44"/>
  <c r="E44"/>
  <c r="H44" s="1"/>
  <c r="G43"/>
  <c r="F43"/>
  <c r="E43"/>
  <c r="H43" s="1"/>
  <c r="G42"/>
  <c r="F42"/>
  <c r="E42"/>
  <c r="H42" s="1"/>
  <c r="G41"/>
  <c r="F41"/>
  <c r="E41"/>
  <c r="H41" s="1"/>
  <c r="G40"/>
  <c r="F40"/>
  <c r="E40"/>
  <c r="H40" s="1"/>
  <c r="G39"/>
  <c r="G51" s="1"/>
  <c r="F39"/>
  <c r="E39"/>
  <c r="H39" s="1"/>
  <c r="G38"/>
  <c r="F38"/>
  <c r="F51" s="1"/>
  <c r="E38"/>
  <c r="H38" s="1"/>
  <c r="G36"/>
  <c r="F36"/>
  <c r="E36"/>
  <c r="H36" s="1"/>
  <c r="G35"/>
  <c r="F35"/>
  <c r="E35"/>
  <c r="H35" s="1"/>
  <c r="G34"/>
  <c r="F34"/>
  <c r="E34"/>
  <c r="H34" s="1"/>
  <c r="G33"/>
  <c r="F33"/>
  <c r="E33"/>
  <c r="H33" s="1"/>
  <c r="G32"/>
  <c r="F32"/>
  <c r="E32"/>
  <c r="H32" s="1"/>
  <c r="G31"/>
  <c r="F31"/>
  <c r="E31"/>
  <c r="H31" s="1"/>
  <c r="G30"/>
  <c r="F30"/>
  <c r="E30"/>
  <c r="H30" s="1"/>
  <c r="G29"/>
  <c r="F29"/>
  <c r="E29"/>
  <c r="H29" s="1"/>
  <c r="G28"/>
  <c r="F28"/>
  <c r="E28"/>
  <c r="H28" s="1"/>
  <c r="G27"/>
  <c r="F27"/>
  <c r="E27"/>
  <c r="H27" s="1"/>
  <c r="G26"/>
  <c r="F26"/>
  <c r="E26"/>
  <c r="H26" s="1"/>
  <c r="G25"/>
  <c r="G37" s="1"/>
  <c r="F25"/>
  <c r="F37" s="1"/>
  <c r="E25"/>
  <c r="E37" s="1"/>
  <c r="G24"/>
  <c r="F24"/>
  <c r="E24"/>
  <c r="H24" s="1"/>
  <c r="G22"/>
  <c r="F22"/>
  <c r="E22"/>
  <c r="H22" s="1"/>
  <c r="G21"/>
  <c r="F21"/>
  <c r="E21"/>
  <c r="H21" s="1"/>
  <c r="G20"/>
  <c r="F20"/>
  <c r="E20"/>
  <c r="H20" s="1"/>
  <c r="G19"/>
  <c r="F19"/>
  <c r="E19"/>
  <c r="H19" s="1"/>
  <c r="G18"/>
  <c r="F18"/>
  <c r="E18"/>
  <c r="H18" s="1"/>
  <c r="G17"/>
  <c r="F17"/>
  <c r="E17"/>
  <c r="H17" s="1"/>
  <c r="G16"/>
  <c r="F16"/>
  <c r="E16"/>
  <c r="H16" s="1"/>
  <c r="G15"/>
  <c r="F15"/>
  <c r="E15"/>
  <c r="H15" s="1"/>
  <c r="G14"/>
  <c r="F14"/>
  <c r="E14"/>
  <c r="H14" s="1"/>
  <c r="G13"/>
  <c r="F13"/>
  <c r="E13"/>
  <c r="H13" s="1"/>
  <c r="G12"/>
  <c r="F12"/>
  <c r="E12"/>
  <c r="H12" s="1"/>
  <c r="G11"/>
  <c r="G23" s="1"/>
  <c r="G52" s="1"/>
  <c r="F11"/>
  <c r="F23" s="1"/>
  <c r="F52" s="1"/>
  <c r="E11"/>
  <c r="E23" s="1"/>
  <c r="G10"/>
  <c r="F10"/>
  <c r="E10"/>
  <c r="H10" s="1"/>
  <c r="N37" i="1"/>
  <c r="M37"/>
  <c r="L37"/>
  <c r="O37" s="1"/>
  <c r="P37" s="1"/>
  <c r="J37"/>
  <c r="K37" s="1"/>
  <c r="I37"/>
  <c r="H37"/>
  <c r="F37"/>
  <c r="E37"/>
  <c r="D37"/>
  <c r="G37" s="1"/>
  <c r="O36"/>
  <c r="P36" s="1"/>
  <c r="N36"/>
  <c r="M36"/>
  <c r="L36"/>
  <c r="J36"/>
  <c r="I36"/>
  <c r="H36"/>
  <c r="K36" s="1"/>
  <c r="G36"/>
  <c r="F36"/>
  <c r="E36"/>
  <c r="D36"/>
  <c r="N35"/>
  <c r="M35"/>
  <c r="L35"/>
  <c r="O35" s="1"/>
  <c r="J35"/>
  <c r="I35"/>
  <c r="H35"/>
  <c r="K35" s="1"/>
  <c r="F35"/>
  <c r="E35"/>
  <c r="D35"/>
  <c r="G35" s="1"/>
  <c r="N34"/>
  <c r="M34"/>
  <c r="O34" s="1"/>
  <c r="L34"/>
  <c r="K34"/>
  <c r="J34"/>
  <c r="I34"/>
  <c r="H34"/>
  <c r="F34"/>
  <c r="E34"/>
  <c r="G34" s="1"/>
  <c r="D34"/>
  <c r="M33"/>
  <c r="L33"/>
  <c r="J33"/>
  <c r="H33"/>
  <c r="K33" s="1"/>
  <c r="F33"/>
  <c r="G33" s="1"/>
  <c r="E33"/>
  <c r="D33"/>
  <c r="N32"/>
  <c r="M32"/>
  <c r="L32"/>
  <c r="O32" s="1"/>
  <c r="I32"/>
  <c r="F32"/>
  <c r="E32"/>
  <c r="D32"/>
  <c r="G32" s="1"/>
  <c r="N31"/>
  <c r="M31"/>
  <c r="J31"/>
  <c r="H31"/>
  <c r="E31"/>
  <c r="D31"/>
  <c r="G31" s="1"/>
  <c r="O30"/>
  <c r="N30"/>
  <c r="M30"/>
  <c r="L30"/>
  <c r="J30"/>
  <c r="I30"/>
  <c r="F30"/>
  <c r="D30"/>
  <c r="N29"/>
  <c r="M29"/>
  <c r="L29"/>
  <c r="O29" s="1"/>
  <c r="P29" s="1"/>
  <c r="J29"/>
  <c r="K29" s="1"/>
  <c r="I29"/>
  <c r="H29"/>
  <c r="F29"/>
  <c r="E29"/>
  <c r="D29"/>
  <c r="G29" s="1"/>
  <c r="O28"/>
  <c r="N28"/>
  <c r="M28"/>
  <c r="L28"/>
  <c r="J28"/>
  <c r="I28"/>
  <c r="H28"/>
  <c r="K28" s="1"/>
  <c r="G28"/>
  <c r="F28"/>
  <c r="E28"/>
  <c r="D28"/>
  <c r="N27"/>
  <c r="M27"/>
  <c r="L27"/>
  <c r="O27" s="1"/>
  <c r="J27"/>
  <c r="I27"/>
  <c r="H27"/>
  <c r="K27" s="1"/>
  <c r="F27"/>
  <c r="E27"/>
  <c r="D27"/>
  <c r="G27" s="1"/>
  <c r="N26"/>
  <c r="M26"/>
  <c r="O26" s="1"/>
  <c r="L26"/>
  <c r="K26"/>
  <c r="J26"/>
  <c r="I26"/>
  <c r="H26"/>
  <c r="F26"/>
  <c r="E26"/>
  <c r="G26" s="1"/>
  <c r="D26"/>
  <c r="M25"/>
  <c r="J25"/>
  <c r="H25"/>
  <c r="F25"/>
  <c r="G25" s="1"/>
  <c r="E25"/>
  <c r="D25"/>
  <c r="N24"/>
  <c r="M24"/>
  <c r="L24"/>
  <c r="O24" s="1"/>
  <c r="I24"/>
  <c r="F24"/>
  <c r="E24"/>
  <c r="D24"/>
  <c r="G24" s="1"/>
  <c r="N23"/>
  <c r="M23"/>
  <c r="J23"/>
  <c r="H23"/>
  <c r="E23"/>
  <c r="O22"/>
  <c r="N22"/>
  <c r="M22"/>
  <c r="L22"/>
  <c r="J22"/>
  <c r="I22"/>
  <c r="F22"/>
  <c r="D22"/>
  <c r="N21"/>
  <c r="M21"/>
  <c r="L21"/>
  <c r="O21" s="1"/>
  <c r="J21"/>
  <c r="K21" s="1"/>
  <c r="I21"/>
  <c r="H21"/>
  <c r="F21"/>
  <c r="E21"/>
  <c r="D21"/>
  <c r="G21" s="1"/>
  <c r="O20"/>
  <c r="P20" s="1"/>
  <c r="N20"/>
  <c r="M20"/>
  <c r="L20"/>
  <c r="J20"/>
  <c r="I20"/>
  <c r="H20"/>
  <c r="K20" s="1"/>
  <c r="G20"/>
  <c r="F20"/>
  <c r="E20"/>
  <c r="D20"/>
  <c r="N19"/>
  <c r="M19"/>
  <c r="L19"/>
  <c r="O19" s="1"/>
  <c r="P19" s="1"/>
  <c r="J19"/>
  <c r="I19"/>
  <c r="H19"/>
  <c r="K19" s="1"/>
  <c r="F19"/>
  <c r="E19"/>
  <c r="D19"/>
  <c r="G19" s="1"/>
  <c r="N18"/>
  <c r="L18"/>
  <c r="I18"/>
  <c r="H18"/>
  <c r="F18"/>
  <c r="E18"/>
  <c r="G18" s="1"/>
  <c r="D18"/>
  <c r="M17"/>
  <c r="J17"/>
  <c r="H17"/>
  <c r="K17" s="1"/>
  <c r="F17"/>
  <c r="G17" s="1"/>
  <c r="E17"/>
  <c r="D17"/>
  <c r="N16"/>
  <c r="M16"/>
  <c r="L16"/>
  <c r="O16" s="1"/>
  <c r="I16"/>
  <c r="F16"/>
  <c r="E16"/>
  <c r="D16"/>
  <c r="G16" s="1"/>
  <c r="N15"/>
  <c r="M15"/>
  <c r="J15"/>
  <c r="H15"/>
  <c r="E15"/>
  <c r="O14"/>
  <c r="N14"/>
  <c r="M14"/>
  <c r="L14"/>
  <c r="J14"/>
  <c r="I14"/>
  <c r="F14"/>
  <c r="D14"/>
  <c r="N13"/>
  <c r="M13"/>
  <c r="L13"/>
  <c r="O13" s="1"/>
  <c r="J13"/>
  <c r="K13" s="1"/>
  <c r="I13"/>
  <c r="H13"/>
  <c r="F13"/>
  <c r="E13"/>
  <c r="D13"/>
  <c r="G13" s="1"/>
  <c r="O12"/>
  <c r="P12" s="1"/>
  <c r="N12"/>
  <c r="M12"/>
  <c r="L12"/>
  <c r="J12"/>
  <c r="I12"/>
  <c r="H12"/>
  <c r="K12" s="1"/>
  <c r="G12"/>
  <c r="F12"/>
  <c r="E12"/>
  <c r="D12"/>
  <c r="N11"/>
  <c r="N38" s="1"/>
  <c r="M11"/>
  <c r="L11"/>
  <c r="O11" s="1"/>
  <c r="J11"/>
  <c r="I11"/>
  <c r="H11"/>
  <c r="K11" s="1"/>
  <c r="F11"/>
  <c r="F38" s="1"/>
  <c r="E11"/>
  <c r="D11"/>
  <c r="G11" s="1"/>
  <c r="N10"/>
  <c r="L10"/>
  <c r="I10"/>
  <c r="H10"/>
  <c r="F10"/>
  <c r="E10"/>
  <c r="G10" s="1"/>
  <c r="D10"/>
  <c r="E4"/>
  <c r="D4"/>
  <c r="P21" l="1"/>
  <c r="P34"/>
  <c r="P35"/>
  <c r="K24"/>
  <c r="P24" s="1"/>
  <c r="H52" i="17"/>
  <c r="H52" i="30"/>
  <c r="H23" i="2"/>
  <c r="P18" i="1"/>
  <c r="H52" i="16"/>
  <c r="P33" i="1"/>
  <c r="P25"/>
  <c r="K31"/>
  <c r="P11"/>
  <c r="H52" i="13"/>
  <c r="H52" i="29"/>
  <c r="I38" i="1"/>
  <c r="P26"/>
  <c r="P27"/>
  <c r="H51" i="2"/>
  <c r="H52" i="3"/>
  <c r="H52" i="7"/>
  <c r="O17" i="1"/>
  <c r="P17" s="1"/>
  <c r="H52" i="19"/>
  <c r="H52" i="23"/>
  <c r="G14" i="1"/>
  <c r="E38"/>
  <c r="H52" i="6"/>
  <c r="H52" i="22"/>
  <c r="K10" i="1"/>
  <c r="M38"/>
  <c r="O10"/>
  <c r="P14"/>
  <c r="K23"/>
  <c r="P30"/>
  <c r="P13"/>
  <c r="P22"/>
  <c r="K25"/>
  <c r="P28"/>
  <c r="E52" i="2"/>
  <c r="E22" i="1"/>
  <c r="G22" s="1"/>
  <c r="G38" s="1"/>
  <c r="E30"/>
  <c r="G30" s="1"/>
  <c r="E51" i="2"/>
  <c r="L15" i="1"/>
  <c r="O15" s="1"/>
  <c r="D23"/>
  <c r="G23" s="1"/>
  <c r="L23"/>
  <c r="O23" s="1"/>
  <c r="L31"/>
  <c r="O31" s="1"/>
  <c r="H14"/>
  <c r="K14" s="1"/>
  <c r="H22"/>
  <c r="K22" s="1"/>
  <c r="H30"/>
  <c r="K30" s="1"/>
  <c r="H11" i="2"/>
  <c r="H25"/>
  <c r="H37" s="1"/>
  <c r="G52" i="5"/>
  <c r="H23" i="8"/>
  <c r="H52" s="1"/>
  <c r="H37" i="9"/>
  <c r="H52" s="1"/>
  <c r="H51" i="10"/>
  <c r="G52" i="13"/>
  <c r="H23" i="16"/>
  <c r="H37" i="17"/>
  <c r="H51" i="18"/>
  <c r="H52" s="1"/>
  <c r="G52" i="21"/>
  <c r="H23" i="24"/>
  <c r="H52" s="1"/>
  <c r="H37" i="25"/>
  <c r="H52" s="1"/>
  <c r="G52" i="29"/>
  <c r="I15" i="1"/>
  <c r="K15" s="1"/>
  <c r="I23"/>
  <c r="I31"/>
  <c r="H23" i="10"/>
  <c r="H23" i="18"/>
  <c r="H23" i="26"/>
  <c r="H52" s="1"/>
  <c r="F52" i="7"/>
  <c r="G52" i="8"/>
  <c r="G52" i="16"/>
  <c r="E52" i="22"/>
  <c r="F52" i="23"/>
  <c r="G52" i="24"/>
  <c r="E52" i="30"/>
  <c r="J16" i="1"/>
  <c r="J38" s="1"/>
  <c r="J24"/>
  <c r="J32"/>
  <c r="K32" s="1"/>
  <c r="P32" s="1"/>
  <c r="E52" i="7"/>
  <c r="E52" i="15"/>
  <c r="E52" i="23"/>
  <c r="F52" i="24"/>
  <c r="E52" i="14"/>
  <c r="E52" i="8"/>
  <c r="H23" i="6"/>
  <c r="O38" i="1" l="1"/>
  <c r="P10"/>
  <c r="P15"/>
  <c r="P23"/>
  <c r="K16"/>
  <c r="P16" s="1"/>
  <c r="P31"/>
  <c r="D38"/>
  <c r="H52" i="10"/>
  <c r="L38" i="1"/>
  <c r="K38"/>
  <c r="H52" i="2"/>
  <c r="H38" i="1"/>
  <c r="P38" l="1"/>
</calcChain>
</file>

<file path=xl/sharedStrings.xml><?xml version="1.0" encoding="utf-8"?>
<sst xmlns="http://schemas.openxmlformats.org/spreadsheetml/2006/main" count="1594" uniqueCount="101">
  <si>
    <t>PODER JUDICIÁRIO</t>
  </si>
  <si>
    <t>ÓRGÃO:</t>
  </si>
  <si>
    <t>JUSTIÇA ELEITORAL</t>
  </si>
  <si>
    <t>UNIDADE:</t>
  </si>
  <si>
    <t>CONSOLIDADO</t>
  </si>
  <si>
    <t>DATA DE REFERÊNCIA:</t>
  </si>
  <si>
    <t xml:space="preserve"> RESOLUÇÃO 102 CNJ - ANEXO IV- QUANTITATIVO DE CARGOS E FUNÇÕES</t>
  </si>
  <si>
    <t>d) Situação funcional dos servidores ativos do quadro de pessoal do órgão.</t>
  </si>
  <si>
    <t>UNIDADE ORÇAMENTÁRIA</t>
  </si>
  <si>
    <t>SERVIDORES ATIVOS</t>
  </si>
  <si>
    <t>TOTAL</t>
  </si>
  <si>
    <t>ANALISTAS JUDICIÁRIOS</t>
  </si>
  <si>
    <t>TÉCNICOS JUDICIÁRIOS</t>
  </si>
  <si>
    <t>AUXILIARES JUDICIÁRIOS</t>
  </si>
  <si>
    <t>CÓDIGO</t>
  </si>
  <si>
    <t>DESCRIÇÃO</t>
  </si>
  <si>
    <t>EXERCÍCIO NO ÓRGÃO</t>
  </si>
  <si>
    <t>CEDIDOS A OUTROS ÓRGÃOS</t>
  </si>
  <si>
    <t>OUTROS AFASTAMENTOS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</si>
  <si>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</si>
  <si>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</si>
  <si>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</si>
  <si>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</si>
  <si>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</si>
  <si>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</si>
  <si>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</si>
  <si>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</si>
  <si>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</si>
  <si>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</si>
  <si>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</si>
  <si>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</si>
  <si>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</si>
  <si>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</si>
  <si>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</si>
  <si>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</si>
  <si>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</si>
  <si>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</si>
  <si>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</si>
  <si>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</si>
  <si>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</si>
  <si>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</si>
  <si>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</si>
  <si>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</si>
  <si>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</si>
  <si>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</si>
  <si>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</si>
  <si>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</si>
  <si>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</si>
  <si>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</si>
  <si>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</si>
  <si>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</si>
  <si>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</si>
  <si>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</si>
  <si>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</si>
  <si>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</si>
  <si>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</si>
  <si>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</si>
  <si>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</si>
  <si>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</si>
  <si>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</si>
  <si>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</si>
  <si>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</si>
  <si>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</si>
  <si>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</si>
  <si>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</si>
  <si>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</si>
  <si>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</si>
  <si>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</si>
  <si>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</si>
  <si>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</si>
  <si>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</si>
  <si>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</si>
  <si>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</si>
  <si>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</si>
  <si>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</si>
  <si>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</si>
  <si>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DEZEMBRO</t>
  </si>
  <si>
    <t>d) Situação Funcional dos Servidores Ativos do quadro de pessoal do Órgão</t>
  </si>
  <si>
    <t>CARREIRA / 
CLASSE / PADRÃO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</si>
  <si>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</si>
  <si>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</si>
  <si>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</si>
  <si>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</si>
  <si>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</si>
  <si>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</si>
  <si>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</si>
  <si>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</si>
  <si>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</si>
  <si>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</si>
  <si>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</si>
  <si>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</si>
  <si>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</si>
  <si>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</si>
  <si>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</si>
  <si>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</si>
  <si>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</si>
  <si>
    <t xml:space="preserve"> - </t>
  </si>
  <si>
    <t>-</t>
  </si>
  <si>
    <t>CONSOLIDADO JUSTIÇA ELEITORAL</t>
  </si>
  <si>
    <t>Nota(s):</t>
  </si>
  <si>
    <t>1) Os dados estão de acordo com o informado pelos Tribunais Eleitorais no período compreendido entre 15.1.2021 a 22.1.2021 e publicados nos respectivos sítios eletrônicos.</t>
  </si>
</sst>
</file>

<file path=xl/styles.xml><?xml version="1.0" encoding="utf-8"?>
<styleSheet xmlns="http://schemas.openxmlformats.org/spreadsheetml/2006/main">
  <numFmts count="14">
    <numFmt numFmtId="43" formatCode="_(* #,##0.00_);_(* \(#,##0.00\);_(* &quot;-&quot;??_);_(@_)"/>
    <numFmt numFmtId="164" formatCode="General_)"/>
    <numFmt numFmtId="165" formatCode="_(* #,##0.00_);_(* \(#,##0.00\);_(* \-??_);_(@_)"/>
    <numFmt numFmtId="166" formatCode="0.000000"/>
    <numFmt numFmtId="167" formatCode="yyyy\:mm"/>
    <numFmt numFmtId="168" formatCode="_([$€-2]* #,##0.00_);_([$€-2]* \(#,##0.00\);_([$€-2]* \-??_)"/>
    <numFmt numFmtId="169" formatCode="_([$€-2]* #,##0.00_);_([$€-2]* \(#,##0.00\);_([$€-2]* &quot;-&quot;??_)"/>
    <numFmt numFmtId="170" formatCode="_(&quot;R$ &quot;* #,##0.00_);_(&quot;R$ &quot;* \(#,##0.00\);_(&quot;R$ &quot;* \-??_);_(@_)"/>
    <numFmt numFmtId="171" formatCode="%#,#00"/>
    <numFmt numFmtId="172" formatCode="_-* #,##0.00_-;\-* #,##0.00_-;_-* &quot;-&quot;??_-;_-@_-"/>
    <numFmt numFmtId="173" formatCode="_-* #,##0.00_-;\-* #,##0.00_-;_-* \-??_-;_-@_-"/>
    <numFmt numFmtId="174" formatCode="0.000"/>
    <numFmt numFmtId="175" formatCode="mm/yy"/>
    <numFmt numFmtId="176" formatCode="_-* #,##0_-;\-* #,##0_-;_-* &quot;-&quot;??_-;_-@_-"/>
  </numFmts>
  <fonts count="34">
    <font>
      <sz val="10"/>
      <color rgb="FF000000"/>
      <name val="Arial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0"/>
      <color rgb="FF000000"/>
      <name val="Courier New"/>
      <family val="3"/>
    </font>
    <font>
      <sz val="11"/>
      <color rgb="FF800080"/>
      <name val="Calibri"/>
      <family val="2"/>
    </font>
    <font>
      <sz val="7"/>
      <color rgb="FF000000"/>
      <name val="Times New Roman"/>
      <family val="1"/>
    </font>
    <font>
      <sz val="11"/>
      <color rgb="FF008000"/>
      <name val="Calibri"/>
      <family val="2"/>
    </font>
    <font>
      <sz val="1"/>
      <color rgb="FF000000"/>
      <name val="Courier New"/>
      <family val="3"/>
    </font>
    <font>
      <i/>
      <sz val="1"/>
      <color rgb="FF000000"/>
      <name val="Courier New"/>
      <family val="3"/>
    </font>
    <font>
      <b/>
      <sz val="11"/>
      <color rgb="FFFF9900"/>
      <name val="Calibri"/>
      <family val="2"/>
    </font>
    <font>
      <b/>
      <sz val="11"/>
      <color rgb="FFFFFFFF"/>
      <name val="Calibri"/>
      <family val="2"/>
    </font>
    <font>
      <sz val="11"/>
      <color rgb="FFFF9900"/>
      <name val="Calibri"/>
      <family val="2"/>
    </font>
    <font>
      <sz val="11"/>
      <color rgb="FF333399"/>
      <name val="Calibri"/>
      <family val="2"/>
    </font>
    <font>
      <sz val="12"/>
      <color rgb="FF000000"/>
      <name val="Times New Roman"/>
      <family val="1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i/>
      <sz val="12"/>
      <color rgb="FF000000"/>
      <name val="Times New Roman"/>
      <family val="1"/>
    </font>
    <font>
      <sz val="11"/>
      <color rgb="FF993300"/>
      <name val="Calibri"/>
      <family val="2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b/>
      <sz val="18"/>
      <color rgb="FF003366"/>
      <name val="Cambria"/>
      <family val="1"/>
    </font>
    <font>
      <b/>
      <sz val="14"/>
      <color rgb="FF000000"/>
      <name val="Times New Roman"/>
      <family val="1"/>
    </font>
    <font>
      <b/>
      <sz val="18"/>
      <color rgb="FF333399"/>
      <name val="Cambria"/>
      <family val="1"/>
    </font>
    <font>
      <sz val="18"/>
      <color rgb="FF000000"/>
      <name val="Arial"/>
      <family val="2"/>
    </font>
    <font>
      <b/>
      <sz val="18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  <bgColor rgb="FFCCCCFF"/>
      </patternFill>
    </fill>
    <fill>
      <patternFill patternType="solid">
        <fgColor rgb="FFD8D8D8"/>
        <bgColor rgb="FF000000"/>
      </patternFill>
    </fill>
  </fills>
  <borders count="4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88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1" borderId="0"/>
    <xf numFmtId="0" fontId="2" fillId="14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8" borderId="1"/>
    <xf numFmtId="0" fontId="9" fillId="8" borderId="1"/>
    <xf numFmtId="0" fontId="9" fillId="8" borderId="1"/>
    <xf numFmtId="0" fontId="9" fillId="8" borderId="1"/>
    <xf numFmtId="0" fontId="9" fillId="8" borderId="1"/>
    <xf numFmtId="0" fontId="10" fillId="21" borderId="2"/>
    <xf numFmtId="0" fontId="10" fillId="21" borderId="2"/>
    <xf numFmtId="0" fontId="11" fillId="0" borderId="3"/>
    <xf numFmtId="0" fontId="11" fillId="0" borderId="3"/>
    <xf numFmtId="0" fontId="11" fillId="0" borderId="3"/>
    <xf numFmtId="0" fontId="11" fillId="0" borderId="3"/>
    <xf numFmtId="0" fontId="11" fillId="0" borderId="3"/>
    <xf numFmtId="0" fontId="1" fillId="0" borderId="0"/>
    <xf numFmtId="0" fontId="1" fillId="0" borderId="0"/>
    <xf numFmtId="0" fontId="1" fillId="0" borderId="0"/>
    <xf numFmtId="166" fontId="1" fillId="0" borderId="0"/>
    <xf numFmtId="167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12" fillId="7" borderId="1"/>
    <xf numFmtId="0" fontId="12" fillId="7" borderId="1"/>
    <xf numFmtId="168" fontId="33" fillId="0" borderId="0"/>
    <xf numFmtId="169" fontId="33" fillId="0" borderId="0"/>
    <xf numFmtId="0" fontId="13" fillId="0" borderId="4">
      <alignment horizontal="center"/>
    </xf>
    <xf numFmtId="2" fontId="1" fillId="0" borderId="0"/>
    <xf numFmtId="2" fontId="1" fillId="0" borderId="0"/>
    <xf numFmtId="0" fontId="14" fillId="0" borderId="5"/>
    <xf numFmtId="0" fontId="15" fillId="0" borderId="6"/>
    <xf numFmtId="0" fontId="16" fillId="0" borderId="7"/>
    <xf numFmtId="0" fontId="16" fillId="0" borderId="0"/>
    <xf numFmtId="0" fontId="3" fillId="0" borderId="0"/>
    <xf numFmtId="0" fontId="12" fillId="7" borderId="1"/>
    <xf numFmtId="0" fontId="17" fillId="0" borderId="8">
      <alignment horizontal="center"/>
    </xf>
    <xf numFmtId="0" fontId="11" fillId="0" borderId="3"/>
    <xf numFmtId="165" fontId="1" fillId="0" borderId="0"/>
    <xf numFmtId="170" fontId="33" fillId="0" borderId="0"/>
    <xf numFmtId="0" fontId="18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23" borderId="9"/>
    <xf numFmtId="0" fontId="33" fillId="23" borderId="9"/>
    <xf numFmtId="0" fontId="33" fillId="23" borderId="9"/>
    <xf numFmtId="10" fontId="1" fillId="0" borderId="0"/>
    <xf numFmtId="171" fontId="7" fillId="0" borderId="0">
      <protection locked="0"/>
    </xf>
    <xf numFmtId="9" fontId="33" fillId="0" borderId="0"/>
    <xf numFmtId="9" fontId="1" fillId="0" borderId="0"/>
    <xf numFmtId="9" fontId="1" fillId="0" borderId="0"/>
    <xf numFmtId="9" fontId="33" fillId="0" borderId="0"/>
    <xf numFmtId="9" fontId="33" fillId="0" borderId="0"/>
    <xf numFmtId="9" fontId="33" fillId="0" borderId="0"/>
    <xf numFmtId="0" fontId="19" fillId="8" borderId="10"/>
    <xf numFmtId="0" fontId="19" fillId="8" borderId="10"/>
    <xf numFmtId="0" fontId="19" fillId="8" borderId="10"/>
    <xf numFmtId="172" fontId="33" fillId="0" borderId="0"/>
    <xf numFmtId="43" fontId="33" fillId="0" borderId="0"/>
    <xf numFmtId="43" fontId="33" fillId="0" borderId="0"/>
    <xf numFmtId="165" fontId="33" fillId="0" borderId="0"/>
    <xf numFmtId="43" fontId="33" fillId="0" borderId="0"/>
    <xf numFmtId="165" fontId="33" fillId="0" borderId="0"/>
    <xf numFmtId="165" fontId="33" fillId="0" borderId="0"/>
    <xf numFmtId="43" fontId="33" fillId="0" borderId="0"/>
    <xf numFmtId="165" fontId="33" fillId="0" borderId="0"/>
    <xf numFmtId="165" fontId="33" fillId="0" borderId="0"/>
    <xf numFmtId="165" fontId="33" fillId="0" borderId="0"/>
    <xf numFmtId="43" fontId="33" fillId="0" borderId="0"/>
    <xf numFmtId="43" fontId="33" fillId="0" borderId="0"/>
    <xf numFmtId="43" fontId="33" fillId="0" borderId="0"/>
    <xf numFmtId="43" fontId="33" fillId="0" borderId="0"/>
    <xf numFmtId="43" fontId="33" fillId="0" borderId="0"/>
    <xf numFmtId="43" fontId="33" fillId="0" borderId="0"/>
    <xf numFmtId="43" fontId="33" fillId="0" borderId="0"/>
    <xf numFmtId="165" fontId="33" fillId="0" borderId="0"/>
    <xf numFmtId="43" fontId="33" fillId="0" borderId="0"/>
    <xf numFmtId="43" fontId="33" fillId="0" borderId="0"/>
    <xf numFmtId="43" fontId="33" fillId="0" borderId="0"/>
    <xf numFmtId="43" fontId="33" fillId="0" borderId="0"/>
    <xf numFmtId="43" fontId="33" fillId="0" borderId="0"/>
    <xf numFmtId="43" fontId="33" fillId="0" borderId="0"/>
    <xf numFmtId="43" fontId="33" fillId="0" borderId="0"/>
    <xf numFmtId="165" fontId="33" fillId="0" borderId="0"/>
    <xf numFmtId="43" fontId="33" fillId="0" borderId="0"/>
    <xf numFmtId="43" fontId="33" fillId="0" borderId="0"/>
    <xf numFmtId="43" fontId="1" fillId="0" borderId="0"/>
    <xf numFmtId="43" fontId="1" fillId="0" borderId="0"/>
    <xf numFmtId="43" fontId="1" fillId="0" borderId="0"/>
    <xf numFmtId="165" fontId="33" fillId="0" borderId="0"/>
    <xf numFmtId="165" fontId="33" fillId="0" borderId="0"/>
    <xf numFmtId="165" fontId="33" fillId="0" borderId="0"/>
    <xf numFmtId="165" fontId="3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4" fontId="1" fillId="0" borderId="0"/>
    <xf numFmtId="175" fontId="1" fillId="0" borderId="0"/>
    <xf numFmtId="0" fontId="21" fillId="0" borderId="0"/>
    <xf numFmtId="0" fontId="22" fillId="0" borderId="11"/>
    <xf numFmtId="0" fontId="14" fillId="0" borderId="5"/>
    <xf numFmtId="0" fontId="14" fillId="0" borderId="5"/>
    <xf numFmtId="0" fontId="14" fillId="0" borderId="5"/>
    <xf numFmtId="0" fontId="14" fillId="0" borderId="5"/>
    <xf numFmtId="0" fontId="23" fillId="0" borderId="0"/>
    <xf numFmtId="0" fontId="21" fillId="0" borderId="0"/>
    <xf numFmtId="0" fontId="15" fillId="0" borderId="6"/>
    <xf numFmtId="0" fontId="15" fillId="0" borderId="6"/>
    <xf numFmtId="0" fontId="15" fillId="0" borderId="6"/>
    <xf numFmtId="0" fontId="15" fillId="0" borderId="6"/>
    <xf numFmtId="0" fontId="16" fillId="0" borderId="7"/>
    <xf numFmtId="0" fontId="16" fillId="0" borderId="7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12"/>
    <xf numFmtId="172" fontId="1" fillId="0" borderId="0"/>
    <xf numFmtId="165" fontId="33" fillId="0" borderId="0"/>
    <xf numFmtId="172" fontId="1" fillId="0" borderId="0"/>
    <xf numFmtId="173" fontId="33" fillId="0" borderId="0"/>
    <xf numFmtId="165" fontId="33" fillId="0" borderId="0"/>
    <xf numFmtId="173" fontId="33" fillId="0" borderId="0"/>
  </cellStyleXfs>
  <cellXfs count="90">
    <xf numFmtId="0" fontId="0" fillId="0" borderId="0" xfId="0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49" fontId="25" fillId="0" borderId="0" xfId="0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6" fillId="0" borderId="0" xfId="0" applyFont="1"/>
    <xf numFmtId="0" fontId="26" fillId="24" borderId="13" xfId="0" applyFont="1" applyFill="1" applyBorder="1" applyAlignment="1">
      <alignment horizontal="center" vertical="center" wrapText="1"/>
    </xf>
    <xf numFmtId="0" fontId="26" fillId="24" borderId="14" xfId="0" applyFont="1" applyFill="1" applyBorder="1" applyAlignment="1">
      <alignment horizontal="center" vertical="center" wrapText="1"/>
    </xf>
    <xf numFmtId="0" fontId="0" fillId="25" borderId="14" xfId="0" applyFont="1" applyFill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/>
    </xf>
    <xf numFmtId="3" fontId="26" fillId="0" borderId="18" xfId="0" applyNumberFormat="1" applyFont="1" applyBorder="1" applyAlignment="1">
      <alignment horizontal="center" vertical="center"/>
    </xf>
    <xf numFmtId="176" fontId="26" fillId="0" borderId="19" xfId="0" applyNumberFormat="1" applyFont="1" applyBorder="1" applyAlignment="1">
      <alignment vertical="center"/>
    </xf>
    <xf numFmtId="176" fontId="26" fillId="0" borderId="20" xfId="0" applyNumberFormat="1" applyFont="1" applyBorder="1" applyAlignment="1">
      <alignment vertical="center"/>
    </xf>
    <xf numFmtId="176" fontId="27" fillId="0" borderId="18" xfId="0" applyNumberFormat="1" applyFont="1" applyBorder="1" applyAlignment="1">
      <alignment vertical="center"/>
    </xf>
    <xf numFmtId="176" fontId="27" fillId="0" borderId="21" xfId="0" applyNumberFormat="1" applyFont="1" applyBorder="1" applyAlignment="1">
      <alignment vertical="center"/>
    </xf>
    <xf numFmtId="0" fontId="26" fillId="0" borderId="22" xfId="0" applyFont="1" applyBorder="1" applyAlignment="1">
      <alignment horizontal="center" vertical="center"/>
    </xf>
    <xf numFmtId="3" fontId="26" fillId="0" borderId="23" xfId="0" applyNumberFormat="1" applyFont="1" applyBorder="1" applyAlignment="1">
      <alignment horizontal="center" vertical="center"/>
    </xf>
    <xf numFmtId="176" fontId="26" fillId="0" borderId="24" xfId="0" applyNumberFormat="1" applyFont="1" applyBorder="1" applyAlignment="1">
      <alignment vertical="center"/>
    </xf>
    <xf numFmtId="176" fontId="26" fillId="0" borderId="25" xfId="0" applyNumberFormat="1" applyFont="1" applyBorder="1" applyAlignment="1">
      <alignment vertical="center"/>
    </xf>
    <xf numFmtId="176" fontId="27" fillId="0" borderId="23" xfId="0" applyNumberFormat="1" applyFont="1" applyBorder="1" applyAlignment="1">
      <alignment vertical="center"/>
    </xf>
    <xf numFmtId="176" fontId="27" fillId="0" borderId="26" xfId="0" applyNumberFormat="1" applyFont="1" applyBorder="1" applyAlignment="1">
      <alignment vertical="center"/>
    </xf>
    <xf numFmtId="0" fontId="26" fillId="0" borderId="27" xfId="0" applyFont="1" applyBorder="1" applyAlignment="1">
      <alignment horizontal="center" vertical="center"/>
    </xf>
    <xf numFmtId="3" fontId="26" fillId="0" borderId="28" xfId="0" applyNumberFormat="1" applyFont="1" applyBorder="1" applyAlignment="1">
      <alignment horizontal="center" vertical="center"/>
    </xf>
    <xf numFmtId="176" fontId="26" fillId="0" borderId="29" xfId="0" applyNumberFormat="1" applyFont="1" applyBorder="1" applyAlignment="1">
      <alignment vertical="center"/>
    </xf>
    <xf numFmtId="176" fontId="26" fillId="0" borderId="30" xfId="0" applyNumberFormat="1" applyFont="1" applyBorder="1" applyAlignment="1">
      <alignment vertical="center"/>
    </xf>
    <xf numFmtId="176" fontId="27" fillId="0" borderId="28" xfId="0" applyNumberFormat="1" applyFont="1" applyBorder="1" applyAlignment="1">
      <alignment vertical="center"/>
    </xf>
    <xf numFmtId="176" fontId="27" fillId="0" borderId="31" xfId="0" applyNumberFormat="1" applyFont="1" applyBorder="1" applyAlignment="1">
      <alignment vertical="center"/>
    </xf>
    <xf numFmtId="176" fontId="27" fillId="25" borderId="29" xfId="0" applyNumberFormat="1" applyFont="1" applyFill="1" applyBorder="1" applyAlignment="1">
      <alignment vertical="center"/>
    </xf>
    <xf numFmtId="176" fontId="27" fillId="25" borderId="32" xfId="0" applyNumberFormat="1" applyFont="1" applyFill="1" applyBorder="1" applyAlignment="1">
      <alignment vertical="center"/>
    </xf>
    <xf numFmtId="176" fontId="27" fillId="25" borderId="33" xfId="0" applyNumberFormat="1" applyFont="1" applyFill="1" applyBorder="1" applyAlignment="1">
      <alignment vertical="center"/>
    </xf>
    <xf numFmtId="0" fontId="28" fillId="0" borderId="0" xfId="0" applyFont="1"/>
    <xf numFmtId="0" fontId="29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49" fontId="31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4" xfId="0" applyFont="1" applyBorder="1" applyAlignment="1">
      <alignment vertical="center"/>
    </xf>
    <xf numFmtId="0" fontId="0" fillId="25" borderId="35" xfId="0" applyFont="1" applyFill="1" applyBorder="1" applyAlignment="1">
      <alignment horizontal="center" vertical="center" wrapText="1"/>
    </xf>
    <xf numFmtId="0" fontId="0" fillId="25" borderId="0" xfId="0" applyFont="1" applyFill="1" applyAlignment="1">
      <alignment horizontal="center" vertical="center" wrapText="1"/>
    </xf>
    <xf numFmtId="176" fontId="0" fillId="0" borderId="14" xfId="0" applyNumberFormat="1" applyFont="1" applyBorder="1" applyAlignment="1">
      <alignment vertical="center" wrapText="1"/>
    </xf>
    <xf numFmtId="0" fontId="0" fillId="25" borderId="36" xfId="0" applyFont="1" applyFill="1" applyBorder="1" applyAlignment="1">
      <alignment horizontal="center" vertical="center" wrapText="1"/>
    </xf>
    <xf numFmtId="0" fontId="0" fillId="25" borderId="37" xfId="0" applyFont="1" applyFill="1" applyBorder="1" applyAlignment="1">
      <alignment horizontal="center" vertical="center" wrapText="1"/>
    </xf>
    <xf numFmtId="0" fontId="0" fillId="25" borderId="38" xfId="0" applyFont="1" applyFill="1" applyBorder="1" applyAlignment="1">
      <alignment horizontal="center" vertical="center" wrapText="1"/>
    </xf>
    <xf numFmtId="0" fontId="0" fillId="25" borderId="34" xfId="0" applyFont="1" applyFill="1" applyBorder="1" applyAlignment="1">
      <alignment horizontal="center" vertical="center" wrapText="1"/>
    </xf>
    <xf numFmtId="176" fontId="32" fillId="25" borderId="14" xfId="0" applyNumberFormat="1" applyFont="1" applyFill="1" applyBorder="1" applyAlignment="1">
      <alignment vertical="center" wrapText="1"/>
    </xf>
    <xf numFmtId="0" fontId="32" fillId="0" borderId="0" xfId="0" applyFont="1" applyAlignment="1">
      <alignment horizontal="center" vertical="center" wrapText="1"/>
    </xf>
    <xf numFmtId="3" fontId="32" fillId="0" borderId="0" xfId="0" applyNumberFormat="1" applyFont="1" applyAlignment="1">
      <alignment horizontal="right" vertical="center" wrapText="1"/>
    </xf>
    <xf numFmtId="176" fontId="0" fillId="0" borderId="14" xfId="0" applyNumberFormat="1" applyFont="1" applyBorder="1" applyAlignment="1">
      <alignment horizontal="center" vertical="center" wrapText="1"/>
    </xf>
    <xf numFmtId="176" fontId="32" fillId="25" borderId="14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49" fontId="31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0" fillId="25" borderId="14" xfId="0" applyFont="1" applyFill="1" applyBorder="1" applyAlignment="1">
      <alignment horizontal="center" vertical="center" wrapText="1"/>
    </xf>
    <xf numFmtId="0" fontId="0" fillId="0" borderId="34" xfId="0" applyFont="1" applyBorder="1" applyAlignment="1">
      <alignment vertical="center"/>
    </xf>
    <xf numFmtId="0" fontId="0" fillId="25" borderId="35" xfId="0" applyFont="1" applyFill="1" applyBorder="1" applyAlignment="1">
      <alignment horizontal="center" vertical="center" wrapText="1"/>
    </xf>
    <xf numFmtId="0" fontId="0" fillId="25" borderId="0" xfId="0" applyFont="1" applyFill="1" applyAlignment="1">
      <alignment horizontal="center" vertical="center" wrapText="1"/>
    </xf>
    <xf numFmtId="176" fontId="0" fillId="0" borderId="14" xfId="0" applyNumberFormat="1" applyFont="1" applyBorder="1" applyAlignment="1">
      <alignment horizontal="center" vertical="center" wrapText="1"/>
    </xf>
    <xf numFmtId="0" fontId="0" fillId="25" borderId="36" xfId="0" applyFont="1" applyFill="1" applyBorder="1" applyAlignment="1">
      <alignment horizontal="center" vertical="center" wrapText="1"/>
    </xf>
    <xf numFmtId="0" fontId="0" fillId="25" borderId="37" xfId="0" applyFont="1" applyFill="1" applyBorder="1" applyAlignment="1">
      <alignment horizontal="center" vertical="center" wrapText="1"/>
    </xf>
    <xf numFmtId="0" fontId="0" fillId="25" borderId="38" xfId="0" applyFont="1" applyFill="1" applyBorder="1" applyAlignment="1">
      <alignment horizontal="center" vertical="center" wrapText="1"/>
    </xf>
    <xf numFmtId="0" fontId="0" fillId="25" borderId="34" xfId="0" applyFont="1" applyFill="1" applyBorder="1" applyAlignment="1">
      <alignment horizontal="center" vertical="center" wrapText="1"/>
    </xf>
    <xf numFmtId="176" fontId="32" fillId="25" borderId="14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3" fontId="32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25" borderId="14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7" fillId="25" borderId="12" xfId="0" applyFont="1" applyFill="1" applyBorder="1" applyAlignment="1">
      <alignment horizontal="center" vertical="center" wrapText="1"/>
    </xf>
    <xf numFmtId="0" fontId="27" fillId="25" borderId="15" xfId="0" applyFont="1" applyFill="1" applyBorder="1" applyAlignment="1">
      <alignment horizontal="center" vertical="center" wrapText="1"/>
    </xf>
    <xf numFmtId="0" fontId="27" fillId="25" borderId="16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horizontal="center" vertical="center" wrapText="1"/>
    </xf>
    <xf numFmtId="0" fontId="27" fillId="24" borderId="14" xfId="0" applyFont="1" applyFill="1" applyBorder="1" applyAlignment="1">
      <alignment horizontal="center" vertical="center" wrapText="1"/>
    </xf>
    <xf numFmtId="0" fontId="26" fillId="24" borderId="13" xfId="0" applyFont="1" applyFill="1" applyBorder="1" applyAlignment="1">
      <alignment horizontal="center" vertical="center" wrapText="1"/>
    </xf>
    <xf numFmtId="0" fontId="26" fillId="24" borderId="14" xfId="0" applyFont="1" applyFill="1" applyBorder="1" applyAlignment="1">
      <alignment horizontal="center" vertical="center" wrapText="1"/>
    </xf>
    <xf numFmtId="0" fontId="32" fillId="25" borderId="33" xfId="0" applyFont="1" applyFill="1" applyBorder="1" applyAlignment="1">
      <alignment horizontal="center" vertical="center" wrapText="1"/>
    </xf>
    <xf numFmtId="0" fontId="32" fillId="25" borderId="39" xfId="0" applyFont="1" applyFill="1" applyBorder="1" applyAlignment="1">
      <alignment horizontal="center" vertical="center" wrapText="1"/>
    </xf>
    <xf numFmtId="0" fontId="32" fillId="25" borderId="13" xfId="0" applyFont="1" applyFill="1" applyBorder="1" applyAlignment="1">
      <alignment horizontal="center" vertical="center" wrapText="1"/>
    </xf>
    <xf numFmtId="0" fontId="32" fillId="25" borderId="14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0" fillId="25" borderId="14" xfId="0" applyFont="1" applyFill="1" applyBorder="1" applyAlignment="1">
      <alignment horizontal="center" vertical="center" wrapText="1"/>
    </xf>
  </cellXfs>
  <cellStyles count="188">
    <cellStyle name="Normal" xfId="0" builtinId="0" customBuiltin="1"/>
    <cellStyle name="Normal 10" xfId="13"/>
    <cellStyle name="Normal 100" xfId="143"/>
    <cellStyle name="Normal 101" xfId="142"/>
    <cellStyle name="Normal 102" xfId="141"/>
    <cellStyle name="Normal 103" xfId="140"/>
    <cellStyle name="Normal 104" xfId="139"/>
    <cellStyle name="Normal 105" xfId="129"/>
    <cellStyle name="Normal 106" xfId="97"/>
    <cellStyle name="Normal 107" xfId="36"/>
    <cellStyle name="Normal 108" xfId="69"/>
    <cellStyle name="Normal 109" xfId="86"/>
    <cellStyle name="Normal 11" xfId="4"/>
    <cellStyle name="Normal 110" xfId="99"/>
    <cellStyle name="Normal 111" xfId="56"/>
    <cellStyle name="Normal 112" xfId="19"/>
    <cellStyle name="Normal 113" xfId="22"/>
    <cellStyle name="Normal 114" xfId="41"/>
    <cellStyle name="Normal 115" xfId="38"/>
    <cellStyle name="Normal 116" xfId="39"/>
    <cellStyle name="Normal 117" xfId="90"/>
    <cellStyle name="Normal 118" xfId="106"/>
    <cellStyle name="Normal 119" xfId="121"/>
    <cellStyle name="Normal 12" xfId="158"/>
    <cellStyle name="Normal 120" xfId="181"/>
    <cellStyle name="Normal 121" xfId="114"/>
    <cellStyle name="Normal 122" xfId="115"/>
    <cellStyle name="Normal 123" xfId="116"/>
    <cellStyle name="Normal 124" xfId="117"/>
    <cellStyle name="Normal 125" xfId="113"/>
    <cellStyle name="Normal 126" xfId="146"/>
    <cellStyle name="Normal 127" xfId="89"/>
    <cellStyle name="Normal 128" xfId="37"/>
    <cellStyle name="Normal 129" xfId="119"/>
    <cellStyle name="Normal 13" xfId="156"/>
    <cellStyle name="Normal 130" xfId="118"/>
    <cellStyle name="Normal 131" xfId="149"/>
    <cellStyle name="Normal 132" xfId="148"/>
    <cellStyle name="Normal 133" xfId="47"/>
    <cellStyle name="Normal 134" xfId="46"/>
    <cellStyle name="Normal 135" xfId="51"/>
    <cellStyle name="Normal 136" xfId="50"/>
    <cellStyle name="Normal 137" xfId="45"/>
    <cellStyle name="Normal 138" xfId="120"/>
    <cellStyle name="Normal 139" xfId="91"/>
    <cellStyle name="Normal 14" xfId="30"/>
    <cellStyle name="Normal 140" xfId="87"/>
    <cellStyle name="Normal 141" xfId="94"/>
    <cellStyle name="Normal 142" xfId="92"/>
    <cellStyle name="Normal 143" xfId="93"/>
    <cellStyle name="Normal 144" xfId="172"/>
    <cellStyle name="Normal 145" xfId="151"/>
    <cellStyle name="Normal 146" xfId="43"/>
    <cellStyle name="Normal 147" xfId="96"/>
    <cellStyle name="Normal 148" xfId="34"/>
    <cellStyle name="Normal 149" xfId="84"/>
    <cellStyle name="Normal 15" xfId="29"/>
    <cellStyle name="Normal 150" xfId="128"/>
    <cellStyle name="Normal 151" xfId="147"/>
    <cellStyle name="Normal 152" xfId="112"/>
    <cellStyle name="Normal 153" xfId="179"/>
    <cellStyle name="Normal 154" xfId="20"/>
    <cellStyle name="Normal 155" xfId="17"/>
    <cellStyle name="Normal 156" xfId="18"/>
    <cellStyle name="Normal 157" xfId="67"/>
    <cellStyle name="Normal 158" xfId="85"/>
    <cellStyle name="Normal 159" xfId="66"/>
    <cellStyle name="Normal 16" xfId="28"/>
    <cellStyle name="Normal 160" xfId="127"/>
    <cellStyle name="Normal 161" xfId="15"/>
    <cellStyle name="Normal 162" xfId="64"/>
    <cellStyle name="Normal 163" xfId="55"/>
    <cellStyle name="Normal 164" xfId="80"/>
    <cellStyle name="Normal 165" xfId="44"/>
    <cellStyle name="Normal 166" xfId="107"/>
    <cellStyle name="Normal 167" xfId="183"/>
    <cellStyle name="Normal 168" xfId="108"/>
    <cellStyle name="Normal 169" xfId="184"/>
    <cellStyle name="Normal 17" xfId="32"/>
    <cellStyle name="Normal 170" xfId="109"/>
    <cellStyle name="Normal 171" xfId="59"/>
    <cellStyle name="Normal 172" xfId="33"/>
    <cellStyle name="Normal 173" xfId="63"/>
    <cellStyle name="Normal 174" xfId="150"/>
    <cellStyle name="Normal 175" xfId="155"/>
    <cellStyle name="Normal 176" xfId="152"/>
    <cellStyle name="Normal 177" xfId="52"/>
    <cellStyle name="Normal 178" xfId="154"/>
    <cellStyle name="Normal 179" xfId="95"/>
    <cellStyle name="Normal 18" xfId="10"/>
    <cellStyle name="Normal 180" xfId="40"/>
    <cellStyle name="Normal 181" xfId="177"/>
    <cellStyle name="Normal 182" xfId="178"/>
    <cellStyle name="Normal 183" xfId="60"/>
    <cellStyle name="Normal 184" xfId="88"/>
    <cellStyle name="Normal 185" xfId="61"/>
    <cellStyle name="Normal 186" xfId="31"/>
    <cellStyle name="Normal 187" xfId="72"/>
    <cellStyle name="Normal 188" xfId="12"/>
    <cellStyle name="Normal 19" xfId="164"/>
    <cellStyle name="Normal 2" xfId="175"/>
    <cellStyle name="Normal 20" xfId="75"/>
    <cellStyle name="Normal 21" xfId="182"/>
    <cellStyle name="Normal 22" xfId="185"/>
    <cellStyle name="Normal 23" xfId="79"/>
    <cellStyle name="Normal 24" xfId="186"/>
    <cellStyle name="Normal 25" xfId="165"/>
    <cellStyle name="Normal 26" xfId="187"/>
    <cellStyle name="Normal 27" xfId="35"/>
    <cellStyle name="Normal 28" xfId="131"/>
    <cellStyle name="Normal 29" xfId="157"/>
    <cellStyle name="Normal 3" xfId="176"/>
    <cellStyle name="Normal 30" xfId="159"/>
    <cellStyle name="Normal 31" xfId="160"/>
    <cellStyle name="Normal 32" xfId="58"/>
    <cellStyle name="Normal 33" xfId="57"/>
    <cellStyle name="Normal 34" xfId="54"/>
    <cellStyle name="Normal 35" xfId="110"/>
    <cellStyle name="Normal 36" xfId="171"/>
    <cellStyle name="Normal 37" xfId="173"/>
    <cellStyle name="Normal 38" xfId="174"/>
    <cellStyle name="Normal 39" xfId="180"/>
    <cellStyle name="Normal 4" xfId="14"/>
    <cellStyle name="Normal 40" xfId="81"/>
    <cellStyle name="Normal 41" xfId="78"/>
    <cellStyle name="Normal 42" xfId="5"/>
    <cellStyle name="Normal 43" xfId="6"/>
    <cellStyle name="Normal 44" xfId="3"/>
    <cellStyle name="Normal 45" xfId="27"/>
    <cellStyle name="Normal 46" xfId="82"/>
    <cellStyle name="Normal 47" xfId="26"/>
    <cellStyle name="Normal 48" xfId="25"/>
    <cellStyle name="Normal 49" xfId="16"/>
    <cellStyle name="Normal 5" xfId="71"/>
    <cellStyle name="Normal 50" xfId="170"/>
    <cellStyle name="Normal 51" xfId="169"/>
    <cellStyle name="Normal 52" xfId="1"/>
    <cellStyle name="Normal 53" xfId="48"/>
    <cellStyle name="Normal 54" xfId="102"/>
    <cellStyle name="Normal 55" xfId="42"/>
    <cellStyle name="Normal 56" xfId="100"/>
    <cellStyle name="Normal 57" xfId="153"/>
    <cellStyle name="Normal 58" xfId="126"/>
    <cellStyle name="Normal 59" xfId="125"/>
    <cellStyle name="Normal 6" xfId="70"/>
    <cellStyle name="Normal 60" xfId="124"/>
    <cellStyle name="Normal 61" xfId="123"/>
    <cellStyle name="Normal 62" xfId="62"/>
    <cellStyle name="Normal 63" xfId="53"/>
    <cellStyle name="Normal 64" xfId="163"/>
    <cellStyle name="Normal 65" xfId="65"/>
    <cellStyle name="Normal 66" xfId="166"/>
    <cellStyle name="Normal 67" xfId="167"/>
    <cellStyle name="Normal 68" xfId="168"/>
    <cellStyle name="Normal 69" xfId="98"/>
    <cellStyle name="Normal 7" xfId="11"/>
    <cellStyle name="Normal 70" xfId="161"/>
    <cellStyle name="Normal 71" xfId="73"/>
    <cellStyle name="Normal 72" xfId="77"/>
    <cellStyle name="Normal 73" xfId="76"/>
    <cellStyle name="Normal 74" xfId="7"/>
    <cellStyle name="Normal 75" xfId="138"/>
    <cellStyle name="Normal 76" xfId="8"/>
    <cellStyle name="Normal 77" xfId="137"/>
    <cellStyle name="Normal 78" xfId="9"/>
    <cellStyle name="Normal 79" xfId="136"/>
    <cellStyle name="Normal 8" xfId="68"/>
    <cellStyle name="Normal 80" xfId="135"/>
    <cellStyle name="Normal 81" xfId="21"/>
    <cellStyle name="Normal 82" xfId="134"/>
    <cellStyle name="Normal 83" xfId="133"/>
    <cellStyle name="Normal 84" xfId="132"/>
    <cellStyle name="Normal 85" xfId="111"/>
    <cellStyle name="Normal 86" xfId="130"/>
    <cellStyle name="Normal 87" xfId="24"/>
    <cellStyle name="Normal 88" xfId="23"/>
    <cellStyle name="Normal 89" xfId="122"/>
    <cellStyle name="Normal 9" xfId="83"/>
    <cellStyle name="Normal 90" xfId="101"/>
    <cellStyle name="Normal 91" xfId="2"/>
    <cellStyle name="Normal 92" xfId="74"/>
    <cellStyle name="Normal 93" xfId="103"/>
    <cellStyle name="Normal 94" xfId="105"/>
    <cellStyle name="Normal 95" xfId="162"/>
    <cellStyle name="Normal 96" xfId="104"/>
    <cellStyle name="Normal 97" xfId="49"/>
    <cellStyle name="Normal 98" xfId="145"/>
    <cellStyle name="Normal 99" xfId="14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41"/>
  <sheetViews>
    <sheetView showGridLines="0" tabSelected="1" topLeftCell="A25" workbookViewId="0">
      <selection activeCell="C51" sqref="C51"/>
    </sheetView>
  </sheetViews>
  <sheetFormatPr defaultRowHeight="12"/>
  <cols>
    <col min="1" max="1" width="2.5703125" style="30" customWidth="1"/>
    <col min="2" max="6" width="20.7109375" style="30" customWidth="1"/>
    <col min="7" max="7" width="20.7109375" style="31" customWidth="1"/>
    <col min="8" max="10" width="20.7109375" style="30" customWidth="1"/>
    <col min="11" max="11" width="20.7109375" style="31" customWidth="1"/>
    <col min="12" max="14" width="20.7109375" style="30" customWidth="1"/>
    <col min="15" max="16" width="20.7109375" style="31" customWidth="1"/>
    <col min="17" max="18" width="5.7109375" style="30" customWidth="1"/>
    <col min="19" max="16384" width="9.140625" style="30"/>
  </cols>
  <sheetData>
    <row r="1" spans="2:16" s="1" customFormat="1" ht="34.5" customHeight="1">
      <c r="B1" s="1" t="s">
        <v>0</v>
      </c>
      <c r="G1" s="2"/>
      <c r="K1" s="2"/>
      <c r="O1" s="2"/>
      <c r="P1" s="2"/>
    </row>
    <row r="2" spans="2:16" s="1" customFormat="1" ht="34.5" customHeight="1">
      <c r="B2" s="1" t="s">
        <v>1</v>
      </c>
      <c r="D2" s="2" t="s">
        <v>2</v>
      </c>
      <c r="G2" s="2"/>
      <c r="K2" s="2"/>
      <c r="O2" s="2"/>
      <c r="P2" s="2"/>
    </row>
    <row r="3" spans="2:16" s="1" customFormat="1" ht="34.5" customHeight="1">
      <c r="B3" s="1" t="s">
        <v>3</v>
      </c>
      <c r="D3" s="1" t="s">
        <v>98</v>
      </c>
      <c r="G3" s="2"/>
      <c r="K3" s="2"/>
      <c r="O3" s="2"/>
      <c r="P3" s="2"/>
    </row>
    <row r="4" spans="2:16" s="1" customFormat="1" ht="34.5" customHeight="1">
      <c r="B4" s="1" t="s">
        <v>5</v>
      </c>
      <c r="D4" s="3" t="str">
        <f>JE!E4</f>
        <v>DEZEMBRO</v>
      </c>
      <c r="E4" s="2">
        <f>JE!F4</f>
        <v>2020</v>
      </c>
      <c r="G4" s="2"/>
      <c r="K4" s="2"/>
      <c r="O4" s="2"/>
      <c r="P4" s="2"/>
    </row>
    <row r="5" spans="2:16" s="1" customFormat="1" ht="34.5" customHeight="1">
      <c r="B5" s="76" t="s">
        <v>6</v>
      </c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4"/>
    </row>
    <row r="6" spans="2:16" s="1" customFormat="1" ht="39.75" customHeight="1">
      <c r="B6" s="2" t="s">
        <v>7</v>
      </c>
      <c r="G6" s="2"/>
      <c r="K6" s="2"/>
      <c r="O6" s="2"/>
      <c r="P6" s="2"/>
    </row>
    <row r="7" spans="2:16" s="5" customFormat="1" ht="39.75" customHeight="1">
      <c r="B7" s="82" t="s">
        <v>8</v>
      </c>
      <c r="C7" s="83"/>
      <c r="D7" s="75" t="s">
        <v>9</v>
      </c>
      <c r="E7" s="75"/>
      <c r="F7" s="75"/>
      <c r="G7" s="75"/>
      <c r="H7" s="75" t="s">
        <v>9</v>
      </c>
      <c r="I7" s="75"/>
      <c r="J7" s="75"/>
      <c r="K7" s="75"/>
      <c r="L7" s="75" t="s">
        <v>9</v>
      </c>
      <c r="M7" s="75"/>
      <c r="N7" s="75"/>
      <c r="O7" s="75"/>
      <c r="P7" s="77" t="s">
        <v>10</v>
      </c>
    </row>
    <row r="8" spans="2:16" s="5" customFormat="1" ht="39.75" customHeight="1">
      <c r="B8" s="82"/>
      <c r="C8" s="83"/>
      <c r="D8" s="75" t="s">
        <v>11</v>
      </c>
      <c r="E8" s="75"/>
      <c r="F8" s="75"/>
      <c r="G8" s="75"/>
      <c r="H8" s="75" t="s">
        <v>12</v>
      </c>
      <c r="I8" s="75"/>
      <c r="J8" s="75"/>
      <c r="K8" s="75"/>
      <c r="L8" s="75" t="s">
        <v>13</v>
      </c>
      <c r="M8" s="75"/>
      <c r="N8" s="75"/>
      <c r="O8" s="75"/>
      <c r="P8" s="78"/>
    </row>
    <row r="9" spans="2:16" s="5" customFormat="1" ht="39.75" customHeight="1">
      <c r="B9" s="6" t="s">
        <v>14</v>
      </c>
      <c r="C9" s="7" t="s">
        <v>15</v>
      </c>
      <c r="D9" s="8" t="s">
        <v>16</v>
      </c>
      <c r="E9" s="8" t="s">
        <v>17</v>
      </c>
      <c r="F9" s="8" t="s">
        <v>18</v>
      </c>
      <c r="G9" s="8" t="s">
        <v>19</v>
      </c>
      <c r="H9" s="8" t="s">
        <v>16</v>
      </c>
      <c r="I9" s="8" t="s">
        <v>17</v>
      </c>
      <c r="J9" s="8" t="s">
        <v>18</v>
      </c>
      <c r="K9" s="8" t="s">
        <v>19</v>
      </c>
      <c r="L9" s="8" t="s">
        <v>16</v>
      </c>
      <c r="M9" s="8" t="s">
        <v>17</v>
      </c>
      <c r="N9" s="8" t="s">
        <v>18</v>
      </c>
      <c r="O9" s="8" t="s">
        <v>19</v>
      </c>
      <c r="P9" s="79"/>
    </row>
    <row r="10" spans="2:16" s="5" customFormat="1" ht="30" customHeight="1">
      <c r="B10" s="9" t="s">
        <v>20</v>
      </c>
      <c r="C10" s="10" t="s">
        <v>21</v>
      </c>
      <c r="D10" s="11">
        <f>TSE!$E$23</f>
        <v>353</v>
      </c>
      <c r="E10" s="12">
        <f>TSE!$F$23</f>
        <v>66</v>
      </c>
      <c r="F10" s="12">
        <f>TSE!$G$23</f>
        <v>5</v>
      </c>
      <c r="G10" s="13">
        <f t="shared" ref="G10:G37" si="0">SUM(D10:F10)</f>
        <v>424</v>
      </c>
      <c r="H10" s="11">
        <f>TSE!$E$37</f>
        <v>393</v>
      </c>
      <c r="I10" s="12">
        <f>TSE!$F$37</f>
        <v>57</v>
      </c>
      <c r="J10" s="12">
        <f>TSE!$G$37</f>
        <v>0</v>
      </c>
      <c r="K10" s="13">
        <f t="shared" ref="K10:K37" si="1">SUM(H10:J10)</f>
        <v>450</v>
      </c>
      <c r="L10" s="11">
        <f>TSE!$E$51</f>
        <v>0</v>
      </c>
      <c r="M10" s="12">
        <f>TSE!$F$51</f>
        <v>0</v>
      </c>
      <c r="N10" s="12">
        <f>TSE!$G$51</f>
        <v>0</v>
      </c>
      <c r="O10" s="13">
        <f t="shared" ref="O10:O37" si="2">SUM(L10:N10)</f>
        <v>0</v>
      </c>
      <c r="P10" s="14">
        <f t="shared" ref="P10:P37" si="3">O10+K10+G10</f>
        <v>874</v>
      </c>
    </row>
    <row r="11" spans="2:16" s="5" customFormat="1" ht="30" customHeight="1">
      <c r="B11" s="15" t="s">
        <v>22</v>
      </c>
      <c r="C11" s="16" t="s">
        <v>23</v>
      </c>
      <c r="D11" s="17">
        <f>'TRE-AC'!$E$23</f>
        <v>42</v>
      </c>
      <c r="E11" s="18">
        <f>'TRE-AC'!$F$23</f>
        <v>2</v>
      </c>
      <c r="F11" s="18">
        <f>'TRE-AC'!$G$23</f>
        <v>0</v>
      </c>
      <c r="G11" s="19">
        <f t="shared" si="0"/>
        <v>44</v>
      </c>
      <c r="H11" s="17">
        <f>'TRE-AC'!$E$37</f>
        <v>68</v>
      </c>
      <c r="I11" s="18">
        <f>'TRE-AC'!$F$37</f>
        <v>4</v>
      </c>
      <c r="J11" s="18">
        <f>'TRE-AC'!$G$37</f>
        <v>0</v>
      </c>
      <c r="K11" s="19">
        <f t="shared" si="1"/>
        <v>72</v>
      </c>
      <c r="L11" s="17">
        <f>'TRE-AC'!$E$51</f>
        <v>0</v>
      </c>
      <c r="M11" s="18">
        <f>'TRE-AC'!$F$51</f>
        <v>0</v>
      </c>
      <c r="N11" s="18">
        <f>'TRE-AC'!$G$51</f>
        <v>0</v>
      </c>
      <c r="O11" s="19">
        <f t="shared" si="2"/>
        <v>0</v>
      </c>
      <c r="P11" s="20">
        <f t="shared" si="3"/>
        <v>116</v>
      </c>
    </row>
    <row r="12" spans="2:16" s="5" customFormat="1" ht="30" customHeight="1">
      <c r="B12" s="15" t="s">
        <v>24</v>
      </c>
      <c r="C12" s="16" t="s">
        <v>25</v>
      </c>
      <c r="D12" s="17">
        <f>'TRE-AL'!$E$23</f>
        <v>97</v>
      </c>
      <c r="E12" s="18">
        <f>'TRE-AL'!$F$23</f>
        <v>20</v>
      </c>
      <c r="F12" s="18">
        <f>'TRE-AL'!$G$23</f>
        <v>0</v>
      </c>
      <c r="G12" s="19">
        <f t="shared" si="0"/>
        <v>117</v>
      </c>
      <c r="H12" s="17">
        <f>'TRE-AL'!$E$37</f>
        <v>147</v>
      </c>
      <c r="I12" s="18">
        <f>'TRE-AL'!$F$37</f>
        <v>15</v>
      </c>
      <c r="J12" s="18">
        <f>'TRE-AL'!$G$37</f>
        <v>0</v>
      </c>
      <c r="K12" s="19">
        <f t="shared" si="1"/>
        <v>162</v>
      </c>
      <c r="L12" s="17">
        <f>'TRE-AL'!$E$51</f>
        <v>0</v>
      </c>
      <c r="M12" s="18">
        <f>'TRE-AL'!$F$51</f>
        <v>0</v>
      </c>
      <c r="N12" s="18">
        <f>'TRE-AL'!$G$51</f>
        <v>0</v>
      </c>
      <c r="O12" s="19">
        <f t="shared" si="2"/>
        <v>0</v>
      </c>
      <c r="P12" s="20">
        <f t="shared" si="3"/>
        <v>279</v>
      </c>
    </row>
    <row r="13" spans="2:16" s="5" customFormat="1" ht="30" customHeight="1">
      <c r="B13" s="15" t="s">
        <v>26</v>
      </c>
      <c r="C13" s="16" t="s">
        <v>27</v>
      </c>
      <c r="D13" s="17">
        <f>'TRE-AM'!$E$23</f>
        <v>126</v>
      </c>
      <c r="E13" s="18">
        <f>'TRE-AM'!$F$23</f>
        <v>4</v>
      </c>
      <c r="F13" s="18">
        <f>'TRE-AM'!$G$23</f>
        <v>0</v>
      </c>
      <c r="G13" s="19">
        <f t="shared" si="0"/>
        <v>130</v>
      </c>
      <c r="H13" s="17">
        <f>'TRE-AM'!$E$37</f>
        <v>163</v>
      </c>
      <c r="I13" s="18">
        <f>'TRE-AM'!$F$37</f>
        <v>18</v>
      </c>
      <c r="J13" s="18">
        <f>'TRE-AM'!$G$37</f>
        <v>0</v>
      </c>
      <c r="K13" s="19">
        <f t="shared" si="1"/>
        <v>181</v>
      </c>
      <c r="L13" s="17">
        <f>'TRE-AM'!$E$51</f>
        <v>0</v>
      </c>
      <c r="M13" s="18">
        <f>'TRE-AM'!$F$51</f>
        <v>0</v>
      </c>
      <c r="N13" s="18">
        <f>'TRE-AM'!$G$51</f>
        <v>0</v>
      </c>
      <c r="O13" s="19">
        <f t="shared" si="2"/>
        <v>0</v>
      </c>
      <c r="P13" s="20">
        <f t="shared" si="3"/>
        <v>311</v>
      </c>
    </row>
    <row r="14" spans="2:16" s="5" customFormat="1" ht="30" customHeight="1">
      <c r="B14" s="15" t="s">
        <v>28</v>
      </c>
      <c r="C14" s="16" t="s">
        <v>29</v>
      </c>
      <c r="D14" s="17">
        <f>'TRE-BA'!$E$23</f>
        <v>339</v>
      </c>
      <c r="E14" s="18">
        <f>'TRE-BA'!$F$23</f>
        <v>23</v>
      </c>
      <c r="F14" s="18">
        <f>'TRE-BA'!$G$23</f>
        <v>1</v>
      </c>
      <c r="G14" s="19">
        <f t="shared" si="0"/>
        <v>363</v>
      </c>
      <c r="H14" s="17">
        <f>'TRE-BA'!$E$37</f>
        <v>475</v>
      </c>
      <c r="I14" s="18">
        <f>'TRE-BA'!$F$37</f>
        <v>34</v>
      </c>
      <c r="J14" s="18">
        <f>'TRE-BA'!$G$37</f>
        <v>2</v>
      </c>
      <c r="K14" s="19">
        <f t="shared" si="1"/>
        <v>511</v>
      </c>
      <c r="L14" s="17">
        <f>'TRE-BA'!$E$51</f>
        <v>0</v>
      </c>
      <c r="M14" s="18">
        <f>'TRE-BA'!$F$51</f>
        <v>0</v>
      </c>
      <c r="N14" s="18">
        <f>'TRE-BA'!$G$51</f>
        <v>0</v>
      </c>
      <c r="O14" s="19">
        <f t="shared" si="2"/>
        <v>0</v>
      </c>
      <c r="P14" s="20">
        <f t="shared" si="3"/>
        <v>874</v>
      </c>
    </row>
    <row r="15" spans="2:16" s="5" customFormat="1" ht="30" customHeight="1">
      <c r="B15" s="15" t="s">
        <v>30</v>
      </c>
      <c r="C15" s="16" t="s">
        <v>31</v>
      </c>
      <c r="D15" s="17">
        <f>'TRE-CE'!$E$23</f>
        <v>219</v>
      </c>
      <c r="E15" s="18">
        <f>'TRE-CE'!$F$23</f>
        <v>21</v>
      </c>
      <c r="F15" s="18">
        <f>'TRE-CE'!$G$23</f>
        <v>2</v>
      </c>
      <c r="G15" s="19">
        <f t="shared" si="0"/>
        <v>242</v>
      </c>
      <c r="H15" s="17">
        <f>'TRE-CE'!$E$37</f>
        <v>348</v>
      </c>
      <c r="I15" s="18">
        <f>'TRE-CE'!$F$37</f>
        <v>18</v>
      </c>
      <c r="J15" s="18">
        <f>'TRE-CE'!$G$37</f>
        <v>1</v>
      </c>
      <c r="K15" s="19">
        <f t="shared" si="1"/>
        <v>367</v>
      </c>
      <c r="L15" s="17">
        <f>'TRE-CE'!$E$51</f>
        <v>0</v>
      </c>
      <c r="M15" s="18">
        <f>'TRE-CE'!$F$51</f>
        <v>0</v>
      </c>
      <c r="N15" s="18">
        <f>'TRE-CE'!$G$51</f>
        <v>0</v>
      </c>
      <c r="O15" s="19">
        <f t="shared" si="2"/>
        <v>0</v>
      </c>
      <c r="P15" s="20">
        <f t="shared" si="3"/>
        <v>609</v>
      </c>
    </row>
    <row r="16" spans="2:16" s="5" customFormat="1" ht="30" customHeight="1">
      <c r="B16" s="15" t="s">
        <v>32</v>
      </c>
      <c r="C16" s="16" t="s">
        <v>33</v>
      </c>
      <c r="D16" s="17">
        <f>'TRE-DF'!$E$23</f>
        <v>70</v>
      </c>
      <c r="E16" s="18">
        <f>'TRE-DF'!$F$23</f>
        <v>10</v>
      </c>
      <c r="F16" s="18">
        <f>'TRE-DF'!$G$23</f>
        <v>3</v>
      </c>
      <c r="G16" s="19">
        <f t="shared" si="0"/>
        <v>83</v>
      </c>
      <c r="H16" s="17">
        <f>'TRE-DF'!$E$37</f>
        <v>120</v>
      </c>
      <c r="I16" s="18">
        <f>'TRE-DF'!$F$37</f>
        <v>8</v>
      </c>
      <c r="J16" s="18">
        <f>'TRE-DF'!$G$37</f>
        <v>2</v>
      </c>
      <c r="K16" s="19">
        <f t="shared" si="1"/>
        <v>130</v>
      </c>
      <c r="L16" s="17">
        <f>'TRE-DF'!$E$51</f>
        <v>0</v>
      </c>
      <c r="M16" s="18">
        <f>'TRE-DF'!$F$51</f>
        <v>0</v>
      </c>
      <c r="N16" s="18">
        <f>'TRE-DF'!$G$51</f>
        <v>0</v>
      </c>
      <c r="O16" s="19">
        <f t="shared" si="2"/>
        <v>0</v>
      </c>
      <c r="P16" s="20">
        <f t="shared" si="3"/>
        <v>213</v>
      </c>
    </row>
    <row r="17" spans="2:16" s="5" customFormat="1" ht="30" customHeight="1">
      <c r="B17" s="15" t="s">
        <v>34</v>
      </c>
      <c r="C17" s="16" t="s">
        <v>35</v>
      </c>
      <c r="D17" s="17">
        <f>'TRE-ES'!$E$23</f>
        <v>126</v>
      </c>
      <c r="E17" s="18">
        <f>'TRE-ES'!$F$23</f>
        <v>5</v>
      </c>
      <c r="F17" s="18">
        <f>'TRE-ES'!$G$23</f>
        <v>1</v>
      </c>
      <c r="G17" s="19">
        <f t="shared" si="0"/>
        <v>132</v>
      </c>
      <c r="H17" s="17">
        <f>'TRE-ES'!$E$37</f>
        <v>186</v>
      </c>
      <c r="I17" s="18">
        <f>'TRE-ES'!$F$37</f>
        <v>11</v>
      </c>
      <c r="J17" s="18">
        <f>'TRE-ES'!$G$37</f>
        <v>0</v>
      </c>
      <c r="K17" s="19">
        <f t="shared" si="1"/>
        <v>197</v>
      </c>
      <c r="L17" s="17">
        <f>'TRE-ES'!$E$51</f>
        <v>0</v>
      </c>
      <c r="M17" s="18">
        <f>'TRE-ES'!$F$51</f>
        <v>0</v>
      </c>
      <c r="N17" s="18">
        <f>'TRE-ES'!$G$51</f>
        <v>0</v>
      </c>
      <c r="O17" s="19">
        <f t="shared" si="2"/>
        <v>0</v>
      </c>
      <c r="P17" s="20">
        <f t="shared" si="3"/>
        <v>329</v>
      </c>
    </row>
    <row r="18" spans="2:16" s="5" customFormat="1" ht="30" customHeight="1">
      <c r="B18" s="15" t="s">
        <v>36</v>
      </c>
      <c r="C18" s="16" t="s">
        <v>37</v>
      </c>
      <c r="D18" s="17">
        <f>'TRE-GO'!$E$23</f>
        <v>196</v>
      </c>
      <c r="E18" s="18">
        <f>'TRE-GO'!$F$23</f>
        <v>21</v>
      </c>
      <c r="F18" s="18">
        <f>'TRE-GO'!$G$23</f>
        <v>0</v>
      </c>
      <c r="G18" s="19">
        <f t="shared" si="0"/>
        <v>217</v>
      </c>
      <c r="H18" s="17">
        <f>'TRE-GO'!$E$37</f>
        <v>264</v>
      </c>
      <c r="I18" s="18">
        <f>'TRE-GO'!$F$37</f>
        <v>30</v>
      </c>
      <c r="J18" s="18">
        <f>'TRE-GO'!$G$37</f>
        <v>1</v>
      </c>
      <c r="K18" s="19">
        <f t="shared" si="1"/>
        <v>295</v>
      </c>
      <c r="L18" s="17">
        <f>'TRE-GO'!$E$51</f>
        <v>0</v>
      </c>
      <c r="M18" s="18">
        <f>'TRE-GO'!$F$51</f>
        <v>0</v>
      </c>
      <c r="N18" s="18">
        <f>'TRE-GO'!$G$51</f>
        <v>0</v>
      </c>
      <c r="O18" s="19">
        <f t="shared" si="2"/>
        <v>0</v>
      </c>
      <c r="P18" s="20">
        <f t="shared" si="3"/>
        <v>512</v>
      </c>
    </row>
    <row r="19" spans="2:16" s="5" customFormat="1" ht="30" customHeight="1">
      <c r="B19" s="15" t="s">
        <v>38</v>
      </c>
      <c r="C19" s="16" t="s">
        <v>39</v>
      </c>
      <c r="D19" s="17">
        <f>'TRE-MA'!$E$23</f>
        <v>154</v>
      </c>
      <c r="E19" s="18">
        <f>'TRE-MA'!$F$23</f>
        <v>43</v>
      </c>
      <c r="F19" s="18">
        <f>'TRE-MA'!$G$23</f>
        <v>0</v>
      </c>
      <c r="G19" s="19">
        <f t="shared" si="0"/>
        <v>197</v>
      </c>
      <c r="H19" s="17">
        <f>'TRE-MA'!$E$37</f>
        <v>230</v>
      </c>
      <c r="I19" s="18">
        <f>'TRE-MA'!$F$37</f>
        <v>47</v>
      </c>
      <c r="J19" s="18">
        <f>'TRE-MA'!$G$37</f>
        <v>1</v>
      </c>
      <c r="K19" s="19">
        <f t="shared" si="1"/>
        <v>278</v>
      </c>
      <c r="L19" s="17">
        <f>'TRE-MA'!$E$51</f>
        <v>0</v>
      </c>
      <c r="M19" s="18">
        <f>'TRE-MA'!$F$51</f>
        <v>0</v>
      </c>
      <c r="N19" s="18">
        <f>'TRE-MA'!$G$51</f>
        <v>0</v>
      </c>
      <c r="O19" s="19">
        <f t="shared" si="2"/>
        <v>0</v>
      </c>
      <c r="P19" s="20">
        <f t="shared" si="3"/>
        <v>475</v>
      </c>
    </row>
    <row r="20" spans="2:16" s="5" customFormat="1" ht="30" customHeight="1">
      <c r="B20" s="15" t="s">
        <v>40</v>
      </c>
      <c r="C20" s="16" t="s">
        <v>41</v>
      </c>
      <c r="D20" s="17">
        <f>'TRE-MT'!$E$23</f>
        <v>107</v>
      </c>
      <c r="E20" s="18">
        <f>'TRE-MT'!$F$23</f>
        <v>6</v>
      </c>
      <c r="F20" s="18">
        <f>'TRE-MT'!$G$23</f>
        <v>1</v>
      </c>
      <c r="G20" s="19">
        <f t="shared" si="0"/>
        <v>114</v>
      </c>
      <c r="H20" s="17">
        <f>'TRE-MT'!$E$37</f>
        <v>165</v>
      </c>
      <c r="I20" s="18">
        <f>'TRE-MT'!$F$37</f>
        <v>4</v>
      </c>
      <c r="J20" s="18">
        <f>'TRE-MT'!$G$37</f>
        <v>1</v>
      </c>
      <c r="K20" s="19">
        <f t="shared" si="1"/>
        <v>170</v>
      </c>
      <c r="L20" s="17">
        <f>'TRE-MT'!$E$51</f>
        <v>0</v>
      </c>
      <c r="M20" s="18">
        <f>'TRE-MT'!$F$51</f>
        <v>0</v>
      </c>
      <c r="N20" s="18">
        <f>'TRE-MT'!$G$51</f>
        <v>0</v>
      </c>
      <c r="O20" s="19">
        <f t="shared" si="2"/>
        <v>0</v>
      </c>
      <c r="P20" s="20">
        <f t="shared" si="3"/>
        <v>284</v>
      </c>
    </row>
    <row r="21" spans="2:16" s="5" customFormat="1" ht="30" customHeight="1">
      <c r="B21" s="15" t="s">
        <v>42</v>
      </c>
      <c r="C21" s="16" t="s">
        <v>43</v>
      </c>
      <c r="D21" s="17">
        <f>'TRE-MS'!$E$23</f>
        <v>109</v>
      </c>
      <c r="E21" s="18">
        <f>'TRE-MS'!$F$23</f>
        <v>9</v>
      </c>
      <c r="F21" s="18">
        <f>'TRE-MS'!$G$23</f>
        <v>0</v>
      </c>
      <c r="G21" s="19">
        <f t="shared" si="0"/>
        <v>118</v>
      </c>
      <c r="H21" s="17">
        <f>'TRE-MS'!$E$37</f>
        <v>141</v>
      </c>
      <c r="I21" s="18">
        <f>'TRE-MS'!$F$37</f>
        <v>9</v>
      </c>
      <c r="J21" s="18">
        <f>'TRE-MS'!$G$37</f>
        <v>1</v>
      </c>
      <c r="K21" s="19">
        <f t="shared" si="1"/>
        <v>151</v>
      </c>
      <c r="L21" s="17">
        <f>'TRE-MS'!$E$51</f>
        <v>0</v>
      </c>
      <c r="M21" s="18">
        <f>'TRE-MS'!$F$51</f>
        <v>0</v>
      </c>
      <c r="N21" s="18">
        <f>'TRE-MS'!$G$51</f>
        <v>0</v>
      </c>
      <c r="O21" s="19">
        <f t="shared" si="2"/>
        <v>0</v>
      </c>
      <c r="P21" s="20">
        <f t="shared" si="3"/>
        <v>269</v>
      </c>
    </row>
    <row r="22" spans="2:16" s="5" customFormat="1" ht="30" customHeight="1">
      <c r="B22" s="15" t="s">
        <v>44</v>
      </c>
      <c r="C22" s="16" t="s">
        <v>45</v>
      </c>
      <c r="D22" s="17">
        <f>'TRE-MG'!$E$23</f>
        <v>638</v>
      </c>
      <c r="E22" s="18">
        <f>'TRE-MG'!$F$23</f>
        <v>46</v>
      </c>
      <c r="F22" s="18">
        <f>'TRE-MG'!$G$23</f>
        <v>0</v>
      </c>
      <c r="G22" s="19">
        <f t="shared" si="0"/>
        <v>684</v>
      </c>
      <c r="H22" s="17">
        <f>'TRE-MG'!$E$37</f>
        <v>971</v>
      </c>
      <c r="I22" s="18">
        <f>'TRE-MG'!$F$37</f>
        <v>39</v>
      </c>
      <c r="J22" s="18">
        <f>'TRE-MG'!$G$37</f>
        <v>2</v>
      </c>
      <c r="K22" s="19">
        <f t="shared" si="1"/>
        <v>1012</v>
      </c>
      <c r="L22" s="17">
        <f>'TRE-MG'!$E$51</f>
        <v>0</v>
      </c>
      <c r="M22" s="18">
        <f>'TRE-MG'!$F$51</f>
        <v>0</v>
      </c>
      <c r="N22" s="18">
        <f>'TRE-MG'!$G$51</f>
        <v>0</v>
      </c>
      <c r="O22" s="19">
        <f t="shared" si="2"/>
        <v>0</v>
      </c>
      <c r="P22" s="20">
        <f t="shared" si="3"/>
        <v>1696</v>
      </c>
    </row>
    <row r="23" spans="2:16" s="5" customFormat="1" ht="30" customHeight="1">
      <c r="B23" s="15" t="s">
        <v>46</v>
      </c>
      <c r="C23" s="16" t="s">
        <v>47</v>
      </c>
      <c r="D23" s="17">
        <f>'TRE-PA'!$E$23</f>
        <v>179</v>
      </c>
      <c r="E23" s="18">
        <f>'TRE-PA'!$F$23</f>
        <v>17</v>
      </c>
      <c r="F23" s="18">
        <f>'TRE-PA'!$G$23</f>
        <v>0</v>
      </c>
      <c r="G23" s="19">
        <f t="shared" si="0"/>
        <v>196</v>
      </c>
      <c r="H23" s="17">
        <f>'TRE-PA'!$E$37</f>
        <v>268</v>
      </c>
      <c r="I23" s="18">
        <f>'TRE-PA'!$F$37</f>
        <v>17</v>
      </c>
      <c r="J23" s="18">
        <f>'TRE-PA'!$G$37</f>
        <v>0</v>
      </c>
      <c r="K23" s="19">
        <f t="shared" si="1"/>
        <v>285</v>
      </c>
      <c r="L23" s="17">
        <f>'TRE-PA'!$E$51</f>
        <v>0</v>
      </c>
      <c r="M23" s="18">
        <f>'TRE-PA'!$F$51</f>
        <v>0</v>
      </c>
      <c r="N23" s="18">
        <f>'TRE-PA'!$G$51</f>
        <v>0</v>
      </c>
      <c r="O23" s="19">
        <f t="shared" si="2"/>
        <v>0</v>
      </c>
      <c r="P23" s="20">
        <f t="shared" si="3"/>
        <v>481</v>
      </c>
    </row>
    <row r="24" spans="2:16" s="5" customFormat="1" ht="30" customHeight="1">
      <c r="B24" s="15" t="s">
        <v>48</v>
      </c>
      <c r="C24" s="16" t="s">
        <v>49</v>
      </c>
      <c r="D24" s="17">
        <f>'TRE-PB'!$E$23</f>
        <v>146</v>
      </c>
      <c r="E24" s="18">
        <f>'TRE-PB'!$F$23</f>
        <v>10</v>
      </c>
      <c r="F24" s="18">
        <f>'TRE-PB'!$G$23</f>
        <v>0</v>
      </c>
      <c r="G24" s="19">
        <f t="shared" si="0"/>
        <v>156</v>
      </c>
      <c r="H24" s="17">
        <f>'TRE-PB'!$E$37</f>
        <v>216</v>
      </c>
      <c r="I24" s="18">
        <f>'TRE-PB'!$F$37</f>
        <v>17</v>
      </c>
      <c r="J24" s="18">
        <f>'TRE-PB'!$G$37</f>
        <v>0</v>
      </c>
      <c r="K24" s="19">
        <f t="shared" si="1"/>
        <v>233</v>
      </c>
      <c r="L24" s="17">
        <f>'TRE-PB'!$E$51</f>
        <v>0</v>
      </c>
      <c r="M24" s="18">
        <f>'TRE-PB'!$F$51</f>
        <v>0</v>
      </c>
      <c r="N24" s="18">
        <f>'TRE-PB'!$G$51</f>
        <v>0</v>
      </c>
      <c r="O24" s="19">
        <f t="shared" si="2"/>
        <v>0</v>
      </c>
      <c r="P24" s="20">
        <f t="shared" si="3"/>
        <v>389</v>
      </c>
    </row>
    <row r="25" spans="2:16" s="5" customFormat="1" ht="30" customHeight="1">
      <c r="B25" s="15" t="s">
        <v>50</v>
      </c>
      <c r="C25" s="16" t="s">
        <v>51</v>
      </c>
      <c r="D25" s="17">
        <f>'TRE-PR'!$E$23</f>
        <v>362</v>
      </c>
      <c r="E25" s="18">
        <f>'TRE-PR'!$F$23</f>
        <v>22</v>
      </c>
      <c r="F25" s="18">
        <f>'TRE-PR'!$G$23</f>
        <v>4</v>
      </c>
      <c r="G25" s="19">
        <f t="shared" si="0"/>
        <v>388</v>
      </c>
      <c r="H25" s="17">
        <f>'TRE-PR'!$E$37</f>
        <v>461</v>
      </c>
      <c r="I25" s="18">
        <f>'TRE-PR'!$F$37</f>
        <v>19</v>
      </c>
      <c r="J25" s="18">
        <f>'TRE-PR'!$G$37</f>
        <v>1</v>
      </c>
      <c r="K25" s="19">
        <f t="shared" si="1"/>
        <v>481</v>
      </c>
      <c r="L25" s="17">
        <f>'TRE-PR'!$E$51</f>
        <v>0</v>
      </c>
      <c r="M25" s="18">
        <f>'TRE-PR'!$F$51</f>
        <v>0</v>
      </c>
      <c r="N25" s="18">
        <f>'TRE-PR'!$G$51</f>
        <v>0</v>
      </c>
      <c r="O25" s="19">
        <f t="shared" si="2"/>
        <v>0</v>
      </c>
      <c r="P25" s="20">
        <f t="shared" si="3"/>
        <v>869</v>
      </c>
    </row>
    <row r="26" spans="2:16" s="5" customFormat="1" ht="30" customHeight="1">
      <c r="B26" s="15" t="s">
        <v>52</v>
      </c>
      <c r="C26" s="16" t="s">
        <v>53</v>
      </c>
      <c r="D26" s="17">
        <f>'TRE-PE'!$E$23</f>
        <v>249</v>
      </c>
      <c r="E26" s="18">
        <f>'TRE-PE'!$F$23</f>
        <v>34</v>
      </c>
      <c r="F26" s="18">
        <f>'TRE-PE'!$G$23</f>
        <v>3</v>
      </c>
      <c r="G26" s="19">
        <f t="shared" si="0"/>
        <v>286</v>
      </c>
      <c r="H26" s="17">
        <f>'TRE-PE'!$E$37</f>
        <v>363</v>
      </c>
      <c r="I26" s="18">
        <f>'TRE-PE'!$F$37</f>
        <v>38</v>
      </c>
      <c r="J26" s="18">
        <f>'TRE-PE'!$G$37</f>
        <v>1</v>
      </c>
      <c r="K26" s="19">
        <f t="shared" si="1"/>
        <v>402</v>
      </c>
      <c r="L26" s="17">
        <f>'TRE-PE'!$E$51</f>
        <v>0</v>
      </c>
      <c r="M26" s="18">
        <f>'TRE-PE'!$F$51</f>
        <v>0</v>
      </c>
      <c r="N26" s="18">
        <f>'TRE-PE'!$G$51</f>
        <v>0</v>
      </c>
      <c r="O26" s="19">
        <f t="shared" si="2"/>
        <v>0</v>
      </c>
      <c r="P26" s="20">
        <f t="shared" si="3"/>
        <v>688</v>
      </c>
    </row>
    <row r="27" spans="2:16" s="5" customFormat="1" ht="30" customHeight="1">
      <c r="B27" s="15" t="s">
        <v>54</v>
      </c>
      <c r="C27" s="16" t="s">
        <v>55</v>
      </c>
      <c r="D27" s="17">
        <f>'TRE-PI'!$E$23</f>
        <v>157</v>
      </c>
      <c r="E27" s="18">
        <f>'TRE-PI'!$F$23</f>
        <v>15</v>
      </c>
      <c r="F27" s="18">
        <f>'TRE-PI'!$G$23</f>
        <v>1</v>
      </c>
      <c r="G27" s="19">
        <f t="shared" si="0"/>
        <v>173</v>
      </c>
      <c r="H27" s="17">
        <f>'TRE-PI'!$E$37</f>
        <v>218</v>
      </c>
      <c r="I27" s="18">
        <f>'TRE-PI'!$F$37</f>
        <v>19</v>
      </c>
      <c r="J27" s="18">
        <f>'TRE-PI'!$G$37</f>
        <v>1</v>
      </c>
      <c r="K27" s="19">
        <f t="shared" si="1"/>
        <v>238</v>
      </c>
      <c r="L27" s="17">
        <f>'TRE-PI'!$E$51</f>
        <v>0</v>
      </c>
      <c r="M27" s="18">
        <f>'TRE-PI'!$F$51</f>
        <v>0</v>
      </c>
      <c r="N27" s="18">
        <f>'TRE-PI'!$G$51</f>
        <v>0</v>
      </c>
      <c r="O27" s="19">
        <f t="shared" si="2"/>
        <v>0</v>
      </c>
      <c r="P27" s="20">
        <f t="shared" si="3"/>
        <v>411</v>
      </c>
    </row>
    <row r="28" spans="2:16" s="5" customFormat="1" ht="30" customHeight="1">
      <c r="B28" s="15" t="s">
        <v>56</v>
      </c>
      <c r="C28" s="16" t="s">
        <v>57</v>
      </c>
      <c r="D28" s="17">
        <f>'TRE-RJ'!$E$23</f>
        <v>473</v>
      </c>
      <c r="E28" s="18">
        <f>'TRE-RJ'!$F$23</f>
        <v>23</v>
      </c>
      <c r="F28" s="18">
        <f>'TRE-RJ'!$G$23</f>
        <v>3</v>
      </c>
      <c r="G28" s="19">
        <f t="shared" si="0"/>
        <v>499</v>
      </c>
      <c r="H28" s="17">
        <f>'TRE-RJ'!$E$37</f>
        <v>727</v>
      </c>
      <c r="I28" s="18">
        <f>'TRE-RJ'!$F$37</f>
        <v>29</v>
      </c>
      <c r="J28" s="18">
        <f>'TRE-RJ'!$G$37</f>
        <v>3</v>
      </c>
      <c r="K28" s="19">
        <f t="shared" si="1"/>
        <v>759</v>
      </c>
      <c r="L28" s="17">
        <f>'TRE-RJ'!$E$51</f>
        <v>6</v>
      </c>
      <c r="M28" s="18">
        <f>'TRE-RJ'!$F$51</f>
        <v>1</v>
      </c>
      <c r="N28" s="18">
        <f>'TRE-RJ'!$G$51</f>
        <v>0</v>
      </c>
      <c r="O28" s="19">
        <f t="shared" si="2"/>
        <v>7</v>
      </c>
      <c r="P28" s="20">
        <f t="shared" si="3"/>
        <v>1265</v>
      </c>
    </row>
    <row r="29" spans="2:16" s="5" customFormat="1" ht="30" customHeight="1">
      <c r="B29" s="15" t="s">
        <v>58</v>
      </c>
      <c r="C29" s="16" t="s">
        <v>59</v>
      </c>
      <c r="D29" s="17">
        <f>'TRE-RN'!$E$23</f>
        <v>125</v>
      </c>
      <c r="E29" s="18">
        <f>'TRE-RN'!$F$23</f>
        <v>18</v>
      </c>
      <c r="F29" s="18">
        <f>'TRE-RN'!$G$23</f>
        <v>0</v>
      </c>
      <c r="G29" s="19">
        <f t="shared" si="0"/>
        <v>143</v>
      </c>
      <c r="H29" s="17">
        <f>'TRE-RN'!$E$37</f>
        <v>191</v>
      </c>
      <c r="I29" s="18">
        <f>'TRE-RN'!$F$37</f>
        <v>15</v>
      </c>
      <c r="J29" s="18">
        <f>'TRE-RN'!$G$37</f>
        <v>0</v>
      </c>
      <c r="K29" s="19">
        <f t="shared" si="1"/>
        <v>206</v>
      </c>
      <c r="L29" s="17">
        <f>'TRE-RN'!$E$51</f>
        <v>0</v>
      </c>
      <c r="M29" s="18">
        <f>'TRE-RN'!$F$51</f>
        <v>0</v>
      </c>
      <c r="N29" s="18">
        <f>'TRE-RN'!$G$51</f>
        <v>0</v>
      </c>
      <c r="O29" s="19">
        <f t="shared" si="2"/>
        <v>0</v>
      </c>
      <c r="P29" s="20">
        <f t="shared" si="3"/>
        <v>349</v>
      </c>
    </row>
    <row r="30" spans="2:16" s="5" customFormat="1" ht="30" customHeight="1">
      <c r="B30" s="15" t="s">
        <v>60</v>
      </c>
      <c r="C30" s="16" t="s">
        <v>61</v>
      </c>
      <c r="D30" s="17">
        <f>'TRE-RS'!$E$23</f>
        <v>318</v>
      </c>
      <c r="E30" s="18">
        <f>'TRE-RS'!$F$23</f>
        <v>8</v>
      </c>
      <c r="F30" s="18">
        <f>'TRE-RS'!$G$23</f>
        <v>0</v>
      </c>
      <c r="G30" s="19">
        <f t="shared" si="0"/>
        <v>326</v>
      </c>
      <c r="H30" s="17">
        <f>'TRE-RS'!$E$37</f>
        <v>436</v>
      </c>
      <c r="I30" s="18">
        <f>'TRE-RS'!$F$37</f>
        <v>13</v>
      </c>
      <c r="J30" s="18">
        <f>'TRE-RS'!$G$37</f>
        <v>1</v>
      </c>
      <c r="K30" s="19">
        <f t="shared" si="1"/>
        <v>450</v>
      </c>
      <c r="L30" s="17">
        <f>'TRE-RS'!$E$51</f>
        <v>0</v>
      </c>
      <c r="M30" s="18">
        <f>'TRE-RS'!$F$51</f>
        <v>0</v>
      </c>
      <c r="N30" s="18">
        <f>'TRE-RS'!$G$51</f>
        <v>0</v>
      </c>
      <c r="O30" s="19">
        <f t="shared" si="2"/>
        <v>0</v>
      </c>
      <c r="P30" s="20">
        <f t="shared" si="3"/>
        <v>776</v>
      </c>
    </row>
    <row r="31" spans="2:16" s="5" customFormat="1" ht="30" customHeight="1">
      <c r="B31" s="15" t="s">
        <v>62</v>
      </c>
      <c r="C31" s="16" t="s">
        <v>63</v>
      </c>
      <c r="D31" s="17">
        <f>'TRE-RO'!$E$23</f>
        <v>70</v>
      </c>
      <c r="E31" s="18">
        <f>'TRE-RO'!$F$23</f>
        <v>5</v>
      </c>
      <c r="F31" s="18">
        <f>'TRE-RO'!$G$23</f>
        <v>0</v>
      </c>
      <c r="G31" s="19">
        <f t="shared" si="0"/>
        <v>75</v>
      </c>
      <c r="H31" s="17">
        <f>'TRE-RO'!$E$37</f>
        <v>108</v>
      </c>
      <c r="I31" s="18">
        <f>'TRE-RO'!$F$37</f>
        <v>8</v>
      </c>
      <c r="J31" s="18">
        <f>'TRE-RO'!$G$37</f>
        <v>0</v>
      </c>
      <c r="K31" s="19">
        <f t="shared" si="1"/>
        <v>116</v>
      </c>
      <c r="L31" s="17">
        <f>'TRE-RO'!$E$51</f>
        <v>0</v>
      </c>
      <c r="M31" s="18">
        <f>'TRE-RO'!$F$51</f>
        <v>0</v>
      </c>
      <c r="N31" s="18">
        <f>'TRE-RO'!$G$51</f>
        <v>0</v>
      </c>
      <c r="O31" s="19">
        <f t="shared" si="2"/>
        <v>0</v>
      </c>
      <c r="P31" s="20">
        <f t="shared" si="3"/>
        <v>191</v>
      </c>
    </row>
    <row r="32" spans="2:16" s="5" customFormat="1" ht="30" customHeight="1">
      <c r="B32" s="15" t="s">
        <v>64</v>
      </c>
      <c r="C32" s="16" t="s">
        <v>65</v>
      </c>
      <c r="D32" s="17">
        <f>'TRE-SC'!$E$23</f>
        <v>192</v>
      </c>
      <c r="E32" s="18">
        <f>'TRE-SC'!$F$23</f>
        <v>2</v>
      </c>
      <c r="F32" s="18">
        <f>'TRE-SC'!$G$23</f>
        <v>0</v>
      </c>
      <c r="G32" s="19">
        <f t="shared" si="0"/>
        <v>194</v>
      </c>
      <c r="H32" s="17">
        <f>'TRE-SC'!$E$37</f>
        <v>282</v>
      </c>
      <c r="I32" s="18">
        <f>'TRE-SC'!$F$37</f>
        <v>9</v>
      </c>
      <c r="J32" s="18">
        <f>'TRE-SC'!$G$37</f>
        <v>0</v>
      </c>
      <c r="K32" s="19">
        <f t="shared" si="1"/>
        <v>291</v>
      </c>
      <c r="L32" s="17">
        <f>'TRE-SC'!$E$51</f>
        <v>0</v>
      </c>
      <c r="M32" s="18">
        <f>'TRE-SC'!$F$51</f>
        <v>0</v>
      </c>
      <c r="N32" s="18">
        <f>'TRE-SC'!$G$51</f>
        <v>0</v>
      </c>
      <c r="O32" s="19">
        <f t="shared" si="2"/>
        <v>0</v>
      </c>
      <c r="P32" s="20">
        <f t="shared" si="3"/>
        <v>485</v>
      </c>
    </row>
    <row r="33" spans="2:16" s="5" customFormat="1" ht="30" customHeight="1">
      <c r="B33" s="15" t="s">
        <v>66</v>
      </c>
      <c r="C33" s="16" t="s">
        <v>67</v>
      </c>
      <c r="D33" s="17">
        <f>'TRE-SP'!$E$23</f>
        <v>738</v>
      </c>
      <c r="E33" s="18">
        <f>'TRE-SP'!$F$23</f>
        <v>65</v>
      </c>
      <c r="F33" s="18">
        <f>'TRE-SP'!$G$23</f>
        <v>2</v>
      </c>
      <c r="G33" s="19">
        <f t="shared" si="0"/>
        <v>805</v>
      </c>
      <c r="H33" s="17">
        <f>'TRE-SP'!$E$37</f>
        <v>1135</v>
      </c>
      <c r="I33" s="18">
        <f>'TRE-SP'!$F$37</f>
        <v>76</v>
      </c>
      <c r="J33" s="18">
        <f>'TRE-SP'!$G$37</f>
        <v>4</v>
      </c>
      <c r="K33" s="19">
        <f t="shared" si="1"/>
        <v>1215</v>
      </c>
      <c r="L33" s="17">
        <f>'TRE-SP'!$E$51</f>
        <v>0</v>
      </c>
      <c r="M33" s="18">
        <f>'TRE-SP'!$F$51</f>
        <v>0</v>
      </c>
      <c r="N33" s="18">
        <f>'TRE-SP'!$G$51</f>
        <v>0</v>
      </c>
      <c r="O33" s="19">
        <f t="shared" si="2"/>
        <v>0</v>
      </c>
      <c r="P33" s="20">
        <f t="shared" si="3"/>
        <v>2020</v>
      </c>
    </row>
    <row r="34" spans="2:16" s="5" customFormat="1" ht="30" customHeight="1">
      <c r="B34" s="15" t="s">
        <v>68</v>
      </c>
      <c r="C34" s="16" t="s">
        <v>69</v>
      </c>
      <c r="D34" s="17">
        <f>'TRE-SE'!$E$23</f>
        <v>76</v>
      </c>
      <c r="E34" s="18">
        <f>'TRE-SE'!$F$23</f>
        <v>9</v>
      </c>
      <c r="F34" s="18">
        <f>'TRE-SE'!$G$23</f>
        <v>0</v>
      </c>
      <c r="G34" s="19">
        <f t="shared" si="0"/>
        <v>85</v>
      </c>
      <c r="H34" s="17">
        <f>'TRE-SE'!$E$37</f>
        <v>120</v>
      </c>
      <c r="I34" s="18">
        <f>'TRE-SE'!$F$37</f>
        <v>11</v>
      </c>
      <c r="J34" s="18">
        <f>'TRE-SE'!$G$37</f>
        <v>0</v>
      </c>
      <c r="K34" s="19">
        <f t="shared" si="1"/>
        <v>131</v>
      </c>
      <c r="L34" s="17">
        <f>'TRE-SE'!$E$51</f>
        <v>0</v>
      </c>
      <c r="M34" s="18">
        <f>'TRE-SE'!$F$51</f>
        <v>0</v>
      </c>
      <c r="N34" s="18">
        <f>'TRE-SE'!$G$51</f>
        <v>0</v>
      </c>
      <c r="O34" s="19">
        <f t="shared" si="2"/>
        <v>0</v>
      </c>
      <c r="P34" s="20">
        <f t="shared" si="3"/>
        <v>216</v>
      </c>
    </row>
    <row r="35" spans="2:16" s="5" customFormat="1" ht="30" customHeight="1">
      <c r="B35" s="15" t="s">
        <v>70</v>
      </c>
      <c r="C35" s="16" t="s">
        <v>71</v>
      </c>
      <c r="D35" s="17">
        <f>'TRE-TO'!$E$23</f>
        <v>70</v>
      </c>
      <c r="E35" s="18">
        <f>'TRE-TO'!$F$23</f>
        <v>7</v>
      </c>
      <c r="F35" s="18">
        <f>'TRE-TO'!$G$23</f>
        <v>0</v>
      </c>
      <c r="G35" s="19">
        <f t="shared" si="0"/>
        <v>77</v>
      </c>
      <c r="H35" s="17">
        <f>'TRE-TO'!$E$37</f>
        <v>109</v>
      </c>
      <c r="I35" s="18">
        <f>'TRE-TO'!$F$37</f>
        <v>13</v>
      </c>
      <c r="J35" s="18">
        <f>'TRE-TO'!$G$37</f>
        <v>0</v>
      </c>
      <c r="K35" s="19">
        <f t="shared" si="1"/>
        <v>122</v>
      </c>
      <c r="L35" s="17">
        <f>'TRE-TO'!$E$51</f>
        <v>0</v>
      </c>
      <c r="M35" s="18">
        <f>'TRE-TO'!$F$51</f>
        <v>0</v>
      </c>
      <c r="N35" s="18">
        <f>'TRE-TO'!$G$51</f>
        <v>0</v>
      </c>
      <c r="O35" s="19">
        <f t="shared" si="2"/>
        <v>0</v>
      </c>
      <c r="P35" s="20">
        <f t="shared" si="3"/>
        <v>199</v>
      </c>
    </row>
    <row r="36" spans="2:16" s="5" customFormat="1" ht="30" customHeight="1">
      <c r="B36" s="15" t="s">
        <v>72</v>
      </c>
      <c r="C36" s="16" t="s">
        <v>73</v>
      </c>
      <c r="D36" s="17">
        <f>'TRE-RR'!$E$23</f>
        <v>34</v>
      </c>
      <c r="E36" s="18">
        <f>'TRE-RR'!$F$23</f>
        <v>5</v>
      </c>
      <c r="F36" s="18">
        <f>'TRE-RR'!$G$23</f>
        <v>0</v>
      </c>
      <c r="G36" s="19">
        <f t="shared" si="0"/>
        <v>39</v>
      </c>
      <c r="H36" s="17">
        <f>'TRE-RR'!$E$37</f>
        <v>63</v>
      </c>
      <c r="I36" s="18">
        <f>'TRE-RR'!$F$37</f>
        <v>5</v>
      </c>
      <c r="J36" s="18">
        <f>'TRE-RR'!$G$37</f>
        <v>0</v>
      </c>
      <c r="K36" s="19">
        <f t="shared" si="1"/>
        <v>68</v>
      </c>
      <c r="L36" s="17">
        <f>'TRE-RR'!$E$51</f>
        <v>0</v>
      </c>
      <c r="M36" s="18">
        <f>'TRE-RR'!$F$51</f>
        <v>0</v>
      </c>
      <c r="N36" s="18">
        <f>'TRE-RR'!$G$51</f>
        <v>0</v>
      </c>
      <c r="O36" s="19">
        <f t="shared" si="2"/>
        <v>0</v>
      </c>
      <c r="P36" s="20">
        <f t="shared" si="3"/>
        <v>107</v>
      </c>
    </row>
    <row r="37" spans="2:16" s="5" customFormat="1" ht="30" customHeight="1">
      <c r="B37" s="21" t="s">
        <v>74</v>
      </c>
      <c r="C37" s="22" t="s">
        <v>75</v>
      </c>
      <c r="D37" s="23">
        <f>'TRE-AP'!$E$23</f>
        <v>43</v>
      </c>
      <c r="E37" s="24">
        <f>'TRE-AP'!$F$23</f>
        <v>3</v>
      </c>
      <c r="F37" s="24">
        <f>'TRE-AP'!$G$23</f>
        <v>0</v>
      </c>
      <c r="G37" s="25">
        <f t="shared" si="0"/>
        <v>46</v>
      </c>
      <c r="H37" s="23">
        <f>'TRE-AP'!$E$37</f>
        <v>70</v>
      </c>
      <c r="I37" s="24">
        <f>'TRE-AP'!$F$37</f>
        <v>1</v>
      </c>
      <c r="J37" s="24">
        <f>'TRE-AP'!$G$37</f>
        <v>1</v>
      </c>
      <c r="K37" s="25">
        <f t="shared" si="1"/>
        <v>72</v>
      </c>
      <c r="L37" s="23">
        <f>'TRE-AP'!$E$51</f>
        <v>0</v>
      </c>
      <c r="M37" s="24">
        <f>'TRE-AP'!$F$51</f>
        <v>0</v>
      </c>
      <c r="N37" s="24">
        <f>'TRE-AP'!$G$51</f>
        <v>0</v>
      </c>
      <c r="O37" s="25">
        <f t="shared" si="2"/>
        <v>0</v>
      </c>
      <c r="P37" s="26">
        <f t="shared" si="3"/>
        <v>118</v>
      </c>
    </row>
    <row r="38" spans="2:16" s="5" customFormat="1" ht="30" customHeight="1">
      <c r="B38" s="80" t="s">
        <v>10</v>
      </c>
      <c r="C38" s="81"/>
      <c r="D38" s="27">
        <f t="shared" ref="D38:P38" si="4">SUM(D10:D37)</f>
        <v>5808</v>
      </c>
      <c r="E38" s="28">
        <f t="shared" si="4"/>
        <v>519</v>
      </c>
      <c r="F38" s="28">
        <f t="shared" si="4"/>
        <v>26</v>
      </c>
      <c r="G38" s="28">
        <f t="shared" si="4"/>
        <v>6353</v>
      </c>
      <c r="H38" s="28">
        <f t="shared" si="4"/>
        <v>8438</v>
      </c>
      <c r="I38" s="28">
        <f t="shared" si="4"/>
        <v>584</v>
      </c>
      <c r="J38" s="28">
        <f t="shared" si="4"/>
        <v>23</v>
      </c>
      <c r="K38" s="28">
        <f t="shared" si="4"/>
        <v>9045</v>
      </c>
      <c r="L38" s="28">
        <f t="shared" si="4"/>
        <v>6</v>
      </c>
      <c r="M38" s="28">
        <f t="shared" si="4"/>
        <v>1</v>
      </c>
      <c r="N38" s="28">
        <f t="shared" si="4"/>
        <v>0</v>
      </c>
      <c r="O38" s="28">
        <f t="shared" si="4"/>
        <v>7</v>
      </c>
      <c r="P38" s="29">
        <f t="shared" si="4"/>
        <v>15405</v>
      </c>
    </row>
    <row r="40" spans="2:16" s="5" customFormat="1" ht="20.100000000000001" customHeight="1">
      <c r="B40" s="73" t="s">
        <v>99</v>
      </c>
      <c r="C40" s="74"/>
      <c r="D40" s="74"/>
      <c r="E40" s="74"/>
      <c r="F40" s="74"/>
      <c r="G40" s="74"/>
      <c r="H40" s="74"/>
      <c r="K40" s="72"/>
      <c r="L40" s="72"/>
    </row>
    <row r="41" spans="2:16" s="5" customFormat="1" ht="20.100000000000001" customHeight="1">
      <c r="B41" s="5" t="s">
        <v>100</v>
      </c>
      <c r="K41" s="72"/>
      <c r="L41" s="72"/>
    </row>
  </sheetData>
  <mergeCells count="11">
    <mergeCell ref="B40:H40"/>
    <mergeCell ref="L7:O7"/>
    <mergeCell ref="L8:O8"/>
    <mergeCell ref="B5:O5"/>
    <mergeCell ref="P7:P9"/>
    <mergeCell ref="B38:C38"/>
    <mergeCell ref="D8:G8"/>
    <mergeCell ref="D7:G7"/>
    <mergeCell ref="H7:K7"/>
    <mergeCell ref="H8:K8"/>
    <mergeCell ref="B7:C8"/>
  </mergeCells>
  <dataValidations count="1">
    <dataValidation type="list" allowBlank="1" showInputMessage="1" showErrorMessage="1" sqref="F3:G3 N3:P3 J3:K3">
      <formula1>#REF!</formula1>
    </dataValidation>
  </dataValidations>
  <printOptions horizontalCentered="1"/>
  <pageMargins left="0.19685039370078741" right="0.19685039370078741" top="0.59055118110236227" bottom="0.39370078740157483" header="0.19685039370078741" footer="0.19685039370078741"/>
  <pageSetup paperSize="9" scale="43" firstPageNumber="0" orientation="landscape" r:id="rId1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35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91</v>
      </c>
      <c r="F10" s="50">
        <v>3</v>
      </c>
      <c r="G10" s="50">
        <v>1</v>
      </c>
      <c r="H10" s="50">
        <f t="shared" ref="H10:H51" si="0">SUM(E10:G10)</f>
        <v>95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5</v>
      </c>
      <c r="F11" s="50">
        <v>1</v>
      </c>
      <c r="G11" s="50">
        <v>0</v>
      </c>
      <c r="H11" s="50">
        <f t="shared" si="0"/>
        <v>6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1</v>
      </c>
      <c r="F12" s="50">
        <v>0</v>
      </c>
      <c r="G12" s="50">
        <v>0</v>
      </c>
      <c r="H12" s="50">
        <f t="shared" si="0"/>
        <v>1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9</v>
      </c>
      <c r="F13" s="50">
        <v>0</v>
      </c>
      <c r="G13" s="50">
        <v>0</v>
      </c>
      <c r="H13" s="50">
        <f t="shared" si="0"/>
        <v>9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4</v>
      </c>
      <c r="F14" s="50">
        <v>0</v>
      </c>
      <c r="G14" s="50">
        <v>0</v>
      </c>
      <c r="H14" s="50">
        <f t="shared" si="0"/>
        <v>4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5</v>
      </c>
      <c r="F15" s="50">
        <v>0</v>
      </c>
      <c r="G15" s="50">
        <v>0</v>
      </c>
      <c r="H15" s="50">
        <f t="shared" si="0"/>
        <v>5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3</v>
      </c>
      <c r="F16" s="50">
        <v>0</v>
      </c>
      <c r="G16" s="50">
        <v>0</v>
      </c>
      <c r="H16" s="50">
        <f t="shared" si="0"/>
        <v>3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2</v>
      </c>
      <c r="F17" s="50">
        <v>1</v>
      </c>
      <c r="G17" s="50">
        <v>0</v>
      </c>
      <c r="H17" s="50">
        <f t="shared" si="0"/>
        <v>3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2</v>
      </c>
      <c r="F18" s="50">
        <v>0</v>
      </c>
      <c r="G18" s="50">
        <v>0</v>
      </c>
      <c r="H18" s="50">
        <f t="shared" si="0"/>
        <v>2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1</v>
      </c>
      <c r="F19" s="50">
        <v>0</v>
      </c>
      <c r="G19" s="50">
        <v>0</v>
      </c>
      <c r="H19" s="50">
        <f t="shared" si="0"/>
        <v>1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0</v>
      </c>
      <c r="F20" s="50">
        <v>0</v>
      </c>
      <c r="G20" s="50">
        <v>0</v>
      </c>
      <c r="H20" s="50">
        <f t="shared" si="0"/>
        <v>0</v>
      </c>
      <c r="I20" s="37"/>
    </row>
    <row r="21" spans="1:9" ht="24.75" customHeight="1">
      <c r="A21" s="39"/>
      <c r="B21" s="43"/>
      <c r="C21" s="41"/>
      <c r="D21" s="8">
        <v>2</v>
      </c>
      <c r="E21" s="50">
        <v>1</v>
      </c>
      <c r="F21" s="50">
        <v>0</v>
      </c>
      <c r="G21" s="50">
        <v>0</v>
      </c>
      <c r="H21" s="50">
        <f t="shared" si="0"/>
        <v>1</v>
      </c>
      <c r="I21" s="37"/>
    </row>
    <row r="22" spans="1:9" ht="24.75" customHeight="1">
      <c r="A22" s="39"/>
      <c r="B22" s="45"/>
      <c r="C22" s="46"/>
      <c r="D22" s="40">
        <v>1</v>
      </c>
      <c r="E22" s="50">
        <v>2</v>
      </c>
      <c r="F22" s="50">
        <v>0</v>
      </c>
      <c r="G22" s="50">
        <v>0</v>
      </c>
      <c r="H22" s="50">
        <f t="shared" si="0"/>
        <v>2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126</v>
      </c>
      <c r="F23" s="51">
        <f>SUM(F10:F22)</f>
        <v>5</v>
      </c>
      <c r="G23" s="51">
        <f>SUM(G10:G22)</f>
        <v>1</v>
      </c>
      <c r="H23" s="51">
        <f t="shared" si="0"/>
        <v>132</v>
      </c>
      <c r="I23" s="37"/>
    </row>
    <row r="24" spans="1:9" ht="24.75" customHeight="1">
      <c r="A24" s="39"/>
      <c r="B24" s="40"/>
      <c r="C24" s="44"/>
      <c r="D24" s="8">
        <v>13</v>
      </c>
      <c r="E24" s="50">
        <v>124</v>
      </c>
      <c r="F24" s="50">
        <v>4</v>
      </c>
      <c r="G24" s="50">
        <v>0</v>
      </c>
      <c r="H24" s="50">
        <f t="shared" si="0"/>
        <v>128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10</v>
      </c>
      <c r="F25" s="50">
        <v>2</v>
      </c>
      <c r="G25" s="50">
        <v>0</v>
      </c>
      <c r="H25" s="50">
        <f t="shared" si="0"/>
        <v>12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4</v>
      </c>
      <c r="F26" s="50">
        <v>0</v>
      </c>
      <c r="G26" s="50">
        <v>0</v>
      </c>
      <c r="H26" s="50">
        <f t="shared" si="0"/>
        <v>4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14</v>
      </c>
      <c r="F27" s="50">
        <v>1</v>
      </c>
      <c r="G27" s="50">
        <v>0</v>
      </c>
      <c r="H27" s="50">
        <f t="shared" si="0"/>
        <v>15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5</v>
      </c>
      <c r="F28" s="50">
        <v>1</v>
      </c>
      <c r="G28" s="50">
        <v>0</v>
      </c>
      <c r="H28" s="50">
        <f t="shared" si="0"/>
        <v>6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8</v>
      </c>
      <c r="F29" s="50">
        <v>2</v>
      </c>
      <c r="G29" s="50">
        <v>0</v>
      </c>
      <c r="H29" s="50">
        <f t="shared" si="0"/>
        <v>10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9</v>
      </c>
      <c r="F30" s="50">
        <v>1</v>
      </c>
      <c r="G30" s="50">
        <v>0</v>
      </c>
      <c r="H30" s="50">
        <f t="shared" si="0"/>
        <v>10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6</v>
      </c>
      <c r="F31" s="50">
        <v>0</v>
      </c>
      <c r="G31" s="50">
        <v>0</v>
      </c>
      <c r="H31" s="50">
        <f t="shared" si="0"/>
        <v>6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1</v>
      </c>
      <c r="F32" s="50">
        <v>0</v>
      </c>
      <c r="G32" s="50">
        <v>0</v>
      </c>
      <c r="H32" s="50">
        <f t="shared" si="0"/>
        <v>1</v>
      </c>
      <c r="I32" s="37"/>
    </row>
    <row r="33" spans="1:9" ht="24.75" customHeight="1">
      <c r="A33" s="39"/>
      <c r="B33" s="43"/>
      <c r="C33" s="41"/>
      <c r="D33" s="8">
        <v>4</v>
      </c>
      <c r="E33" s="50">
        <v>5</v>
      </c>
      <c r="F33" s="50">
        <v>0</v>
      </c>
      <c r="G33" s="50">
        <v>0</v>
      </c>
      <c r="H33" s="50">
        <f t="shared" si="0"/>
        <v>5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0</v>
      </c>
      <c r="F34" s="50">
        <v>0</v>
      </c>
      <c r="G34" s="50">
        <v>0</v>
      </c>
      <c r="H34" s="50">
        <f t="shared" si="0"/>
        <v>0</v>
      </c>
      <c r="I34" s="37"/>
    </row>
    <row r="35" spans="1:9" ht="24.75" customHeight="1">
      <c r="A35" s="39"/>
      <c r="B35" s="43"/>
      <c r="C35" s="41"/>
      <c r="D35" s="8">
        <v>2</v>
      </c>
      <c r="E35" s="50">
        <v>0</v>
      </c>
      <c r="F35" s="50">
        <v>0</v>
      </c>
      <c r="G35" s="50">
        <v>0</v>
      </c>
      <c r="H35" s="50">
        <f t="shared" si="0"/>
        <v>0</v>
      </c>
      <c r="I35" s="37"/>
    </row>
    <row r="36" spans="1:9" ht="24.75" customHeight="1">
      <c r="A36" s="39"/>
      <c r="B36" s="45"/>
      <c r="C36" s="46"/>
      <c r="D36" s="40">
        <v>1</v>
      </c>
      <c r="E36" s="50">
        <v>0</v>
      </c>
      <c r="F36" s="50">
        <v>0</v>
      </c>
      <c r="G36" s="50">
        <v>0</v>
      </c>
      <c r="H36" s="50">
        <f t="shared" si="0"/>
        <v>0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186</v>
      </c>
      <c r="F37" s="51">
        <f>SUM(F24:F36)</f>
        <v>11</v>
      </c>
      <c r="G37" s="51">
        <f>SUM(G24:G36)</f>
        <v>0</v>
      </c>
      <c r="H37" s="51">
        <f t="shared" si="0"/>
        <v>197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312</v>
      </c>
      <c r="F52" s="51">
        <f>F23+F37+F51</f>
        <v>16</v>
      </c>
      <c r="G52" s="51">
        <f>G23+G37+G51</f>
        <v>1</v>
      </c>
      <c r="H52" s="51">
        <f>H51+H37+H23</f>
        <v>329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37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155</v>
      </c>
      <c r="F10" s="50">
        <v>13</v>
      </c>
      <c r="G10" s="50">
        <v>0</v>
      </c>
      <c r="H10" s="50">
        <f t="shared" ref="H10:H51" si="0">SUM(E10:G10)</f>
        <v>168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3</v>
      </c>
      <c r="F11" s="50">
        <v>2</v>
      </c>
      <c r="G11" s="50">
        <v>0</v>
      </c>
      <c r="H11" s="50">
        <f t="shared" si="0"/>
        <v>5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7</v>
      </c>
      <c r="F12" s="50">
        <v>0</v>
      </c>
      <c r="G12" s="50">
        <v>0</v>
      </c>
      <c r="H12" s="50">
        <f t="shared" si="0"/>
        <v>7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6</v>
      </c>
      <c r="F13" s="50">
        <v>1</v>
      </c>
      <c r="G13" s="50">
        <v>0</v>
      </c>
      <c r="H13" s="50">
        <f t="shared" si="0"/>
        <v>7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1</v>
      </c>
      <c r="F14" s="50">
        <v>0</v>
      </c>
      <c r="G14" s="50">
        <v>0</v>
      </c>
      <c r="H14" s="50">
        <f t="shared" si="0"/>
        <v>1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0</v>
      </c>
      <c r="F15" s="50">
        <v>0</v>
      </c>
      <c r="G15" s="50">
        <v>0</v>
      </c>
      <c r="H15" s="50">
        <f t="shared" si="0"/>
        <v>0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3</v>
      </c>
      <c r="F16" s="50">
        <v>0</v>
      </c>
      <c r="G16" s="50">
        <v>0</v>
      </c>
      <c r="H16" s="50">
        <f t="shared" si="0"/>
        <v>3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7</v>
      </c>
      <c r="F17" s="50">
        <v>0</v>
      </c>
      <c r="G17" s="50">
        <v>0</v>
      </c>
      <c r="H17" s="50">
        <f t="shared" si="0"/>
        <v>7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4</v>
      </c>
      <c r="F18" s="50">
        <v>3</v>
      </c>
      <c r="G18" s="50">
        <v>0</v>
      </c>
      <c r="H18" s="50">
        <f t="shared" si="0"/>
        <v>7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8</v>
      </c>
      <c r="F19" s="50">
        <v>1</v>
      </c>
      <c r="G19" s="50">
        <v>0</v>
      </c>
      <c r="H19" s="50">
        <f t="shared" si="0"/>
        <v>9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1</v>
      </c>
      <c r="F20" s="50">
        <v>1</v>
      </c>
      <c r="G20" s="50">
        <v>0</v>
      </c>
      <c r="H20" s="50">
        <f t="shared" si="0"/>
        <v>2</v>
      </c>
      <c r="I20" s="37"/>
    </row>
    <row r="21" spans="1:9" ht="24.75" customHeight="1">
      <c r="A21" s="39"/>
      <c r="B21" s="43"/>
      <c r="C21" s="41"/>
      <c r="D21" s="8">
        <v>2</v>
      </c>
      <c r="E21" s="50">
        <v>1</v>
      </c>
      <c r="F21" s="50">
        <v>0</v>
      </c>
      <c r="G21" s="50">
        <v>0</v>
      </c>
      <c r="H21" s="50">
        <f t="shared" si="0"/>
        <v>1</v>
      </c>
      <c r="I21" s="37"/>
    </row>
    <row r="22" spans="1:9" ht="24.75" customHeight="1">
      <c r="A22" s="39"/>
      <c r="B22" s="45"/>
      <c r="C22" s="46"/>
      <c r="D22" s="40">
        <v>1</v>
      </c>
      <c r="E22" s="50">
        <v>0</v>
      </c>
      <c r="F22" s="50">
        <v>0</v>
      </c>
      <c r="G22" s="50">
        <v>0</v>
      </c>
      <c r="H22" s="50">
        <f t="shared" si="0"/>
        <v>0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196</v>
      </c>
      <c r="F23" s="51">
        <f>SUM(F10:F22)</f>
        <v>21</v>
      </c>
      <c r="G23" s="51">
        <f>SUM(G10:G22)</f>
        <v>0</v>
      </c>
      <c r="H23" s="51">
        <f t="shared" si="0"/>
        <v>217</v>
      </c>
      <c r="I23" s="37"/>
    </row>
    <row r="24" spans="1:9" ht="24.75" customHeight="1">
      <c r="A24" s="39"/>
      <c r="B24" s="40"/>
      <c r="C24" s="44"/>
      <c r="D24" s="8">
        <v>13</v>
      </c>
      <c r="E24" s="50">
        <v>199</v>
      </c>
      <c r="F24" s="50">
        <v>21</v>
      </c>
      <c r="G24" s="50">
        <v>0</v>
      </c>
      <c r="H24" s="50">
        <f t="shared" si="0"/>
        <v>220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8</v>
      </c>
      <c r="F25" s="50">
        <v>0</v>
      </c>
      <c r="G25" s="50">
        <v>0</v>
      </c>
      <c r="H25" s="50">
        <f t="shared" si="0"/>
        <v>8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8</v>
      </c>
      <c r="F26" s="50">
        <v>1</v>
      </c>
      <c r="G26" s="50">
        <v>0</v>
      </c>
      <c r="H26" s="50">
        <f t="shared" si="0"/>
        <v>9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4</v>
      </c>
      <c r="F27" s="50">
        <v>2</v>
      </c>
      <c r="G27" s="50">
        <v>0</v>
      </c>
      <c r="H27" s="50">
        <f t="shared" si="0"/>
        <v>6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4</v>
      </c>
      <c r="F28" s="50">
        <v>1</v>
      </c>
      <c r="G28" s="50">
        <v>0</v>
      </c>
      <c r="H28" s="50">
        <f t="shared" si="0"/>
        <v>5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5</v>
      </c>
      <c r="F29" s="50">
        <v>1</v>
      </c>
      <c r="G29" s="50">
        <v>0</v>
      </c>
      <c r="H29" s="50">
        <f t="shared" si="0"/>
        <v>6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6</v>
      </c>
      <c r="F30" s="50">
        <v>0</v>
      </c>
      <c r="G30" s="50">
        <v>0</v>
      </c>
      <c r="H30" s="50">
        <f t="shared" si="0"/>
        <v>6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13</v>
      </c>
      <c r="F31" s="50">
        <v>1</v>
      </c>
      <c r="G31" s="50">
        <v>0</v>
      </c>
      <c r="H31" s="50">
        <f t="shared" si="0"/>
        <v>14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8</v>
      </c>
      <c r="F32" s="50">
        <v>3</v>
      </c>
      <c r="G32" s="50">
        <v>0</v>
      </c>
      <c r="H32" s="50">
        <f t="shared" si="0"/>
        <v>11</v>
      </c>
      <c r="I32" s="37"/>
    </row>
    <row r="33" spans="1:9" ht="24.75" customHeight="1">
      <c r="A33" s="39"/>
      <c r="B33" s="43"/>
      <c r="C33" s="41"/>
      <c r="D33" s="8">
        <v>4</v>
      </c>
      <c r="E33" s="50">
        <v>6</v>
      </c>
      <c r="F33" s="50">
        <v>0</v>
      </c>
      <c r="G33" s="50">
        <v>1</v>
      </c>
      <c r="H33" s="50">
        <f t="shared" si="0"/>
        <v>7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2</v>
      </c>
      <c r="F34" s="50">
        <v>0</v>
      </c>
      <c r="G34" s="50">
        <v>0</v>
      </c>
      <c r="H34" s="50">
        <f t="shared" si="0"/>
        <v>2</v>
      </c>
      <c r="I34" s="37"/>
    </row>
    <row r="35" spans="1:9" ht="24.75" customHeight="1">
      <c r="A35" s="39"/>
      <c r="B35" s="43"/>
      <c r="C35" s="41"/>
      <c r="D35" s="8">
        <v>2</v>
      </c>
      <c r="E35" s="50">
        <v>1</v>
      </c>
      <c r="F35" s="50">
        <v>0</v>
      </c>
      <c r="G35" s="50">
        <v>0</v>
      </c>
      <c r="H35" s="50">
        <f t="shared" si="0"/>
        <v>1</v>
      </c>
      <c r="I35" s="37"/>
    </row>
    <row r="36" spans="1:9" ht="24.75" customHeight="1">
      <c r="A36" s="39"/>
      <c r="B36" s="45"/>
      <c r="C36" s="46"/>
      <c r="D36" s="40">
        <v>1</v>
      </c>
      <c r="E36" s="50">
        <v>0</v>
      </c>
      <c r="F36" s="50">
        <v>0</v>
      </c>
      <c r="G36" s="50">
        <v>0</v>
      </c>
      <c r="H36" s="50">
        <f t="shared" si="0"/>
        <v>0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264</v>
      </c>
      <c r="F37" s="51">
        <f>SUM(F24:F36)</f>
        <v>30</v>
      </c>
      <c r="G37" s="51">
        <f>SUM(G24:G36)</f>
        <v>1</v>
      </c>
      <c r="H37" s="51">
        <f t="shared" si="0"/>
        <v>295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460</v>
      </c>
      <c r="F52" s="51">
        <f>F23+F37+F51</f>
        <v>51</v>
      </c>
      <c r="G52" s="51">
        <f>G23+G37+G51</f>
        <v>1</v>
      </c>
      <c r="H52" s="51">
        <f>H51+H37+H23</f>
        <v>512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39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104</v>
      </c>
      <c r="F10" s="50">
        <v>26</v>
      </c>
      <c r="G10" s="50">
        <v>0</v>
      </c>
      <c r="H10" s="50">
        <f t="shared" ref="H10:H51" si="0">SUM(E10:G10)</f>
        <v>130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6</v>
      </c>
      <c r="F11" s="50">
        <v>2</v>
      </c>
      <c r="G11" s="50">
        <v>0</v>
      </c>
      <c r="H11" s="50">
        <f t="shared" si="0"/>
        <v>8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4</v>
      </c>
      <c r="F12" s="50">
        <v>3</v>
      </c>
      <c r="G12" s="50">
        <v>0</v>
      </c>
      <c r="H12" s="50">
        <f t="shared" si="0"/>
        <v>7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3</v>
      </c>
      <c r="F13" s="50">
        <v>1</v>
      </c>
      <c r="G13" s="50">
        <v>0</v>
      </c>
      <c r="H13" s="50">
        <f t="shared" si="0"/>
        <v>4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4</v>
      </c>
      <c r="F14" s="50">
        <v>3</v>
      </c>
      <c r="G14" s="50">
        <v>0</v>
      </c>
      <c r="H14" s="50">
        <f t="shared" si="0"/>
        <v>7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1</v>
      </c>
      <c r="F15" s="50">
        <v>1</v>
      </c>
      <c r="G15" s="50">
        <v>0</v>
      </c>
      <c r="H15" s="50">
        <f t="shared" si="0"/>
        <v>2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0</v>
      </c>
      <c r="F16" s="50">
        <v>0</v>
      </c>
      <c r="G16" s="50">
        <v>0</v>
      </c>
      <c r="H16" s="50">
        <f t="shared" si="0"/>
        <v>0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0</v>
      </c>
      <c r="F17" s="50">
        <v>1</v>
      </c>
      <c r="G17" s="50">
        <v>0</v>
      </c>
      <c r="H17" s="50">
        <f t="shared" si="0"/>
        <v>1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5</v>
      </c>
      <c r="F18" s="50">
        <v>1</v>
      </c>
      <c r="G18" s="50">
        <v>0</v>
      </c>
      <c r="H18" s="50">
        <f t="shared" si="0"/>
        <v>6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24</v>
      </c>
      <c r="F19" s="50">
        <v>4</v>
      </c>
      <c r="G19" s="50">
        <v>0</v>
      </c>
      <c r="H19" s="50">
        <f t="shared" si="0"/>
        <v>28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2</v>
      </c>
      <c r="F20" s="50">
        <v>0</v>
      </c>
      <c r="G20" s="50">
        <v>0</v>
      </c>
      <c r="H20" s="50">
        <f t="shared" si="0"/>
        <v>2</v>
      </c>
      <c r="I20" s="37"/>
    </row>
    <row r="21" spans="1:9" ht="24.75" customHeight="1">
      <c r="A21" s="39"/>
      <c r="B21" s="43"/>
      <c r="C21" s="41"/>
      <c r="D21" s="8">
        <v>2</v>
      </c>
      <c r="E21" s="50">
        <v>0</v>
      </c>
      <c r="F21" s="50">
        <v>0</v>
      </c>
      <c r="G21" s="50">
        <v>0</v>
      </c>
      <c r="H21" s="50">
        <f t="shared" si="0"/>
        <v>0</v>
      </c>
      <c r="I21" s="37"/>
    </row>
    <row r="22" spans="1:9" ht="24.75" customHeight="1">
      <c r="A22" s="39"/>
      <c r="B22" s="45"/>
      <c r="C22" s="46"/>
      <c r="D22" s="40">
        <v>1</v>
      </c>
      <c r="E22" s="50">
        <v>1</v>
      </c>
      <c r="F22" s="50">
        <v>1</v>
      </c>
      <c r="G22" s="50">
        <v>0</v>
      </c>
      <c r="H22" s="50">
        <f t="shared" si="0"/>
        <v>2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154</v>
      </c>
      <c r="F23" s="51">
        <f>SUM(F10:F22)</f>
        <v>43</v>
      </c>
      <c r="G23" s="51">
        <f>SUM(G10:G22)</f>
        <v>0</v>
      </c>
      <c r="H23" s="51">
        <f t="shared" si="0"/>
        <v>197</v>
      </c>
      <c r="I23" s="37"/>
    </row>
    <row r="24" spans="1:9" ht="24.75" customHeight="1">
      <c r="A24" s="39"/>
      <c r="B24" s="40"/>
      <c r="C24" s="44"/>
      <c r="D24" s="8">
        <v>13</v>
      </c>
      <c r="E24" s="50">
        <v>155</v>
      </c>
      <c r="F24" s="50">
        <v>24</v>
      </c>
      <c r="G24" s="50">
        <v>0</v>
      </c>
      <c r="H24" s="50">
        <f t="shared" si="0"/>
        <v>179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16</v>
      </c>
      <c r="F25" s="50">
        <v>1</v>
      </c>
      <c r="G25" s="50">
        <v>0</v>
      </c>
      <c r="H25" s="50">
        <f t="shared" si="0"/>
        <v>17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6</v>
      </c>
      <c r="F26" s="50">
        <v>5</v>
      </c>
      <c r="G26" s="50">
        <v>0</v>
      </c>
      <c r="H26" s="50">
        <f t="shared" si="0"/>
        <v>11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4</v>
      </c>
      <c r="F27" s="50">
        <v>3</v>
      </c>
      <c r="G27" s="50">
        <v>1</v>
      </c>
      <c r="H27" s="50">
        <f t="shared" si="0"/>
        <v>8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2</v>
      </c>
      <c r="F28" s="50">
        <v>3</v>
      </c>
      <c r="G28" s="50">
        <v>0</v>
      </c>
      <c r="H28" s="50">
        <f t="shared" si="0"/>
        <v>5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2</v>
      </c>
      <c r="F29" s="50">
        <v>2</v>
      </c>
      <c r="G29" s="50">
        <v>0</v>
      </c>
      <c r="H29" s="50">
        <f t="shared" si="0"/>
        <v>4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2</v>
      </c>
      <c r="F30" s="50">
        <v>1</v>
      </c>
      <c r="G30" s="50">
        <v>0</v>
      </c>
      <c r="H30" s="50">
        <f t="shared" si="0"/>
        <v>3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3</v>
      </c>
      <c r="F31" s="50">
        <v>0</v>
      </c>
      <c r="G31" s="50">
        <v>0</v>
      </c>
      <c r="H31" s="50">
        <f t="shared" si="0"/>
        <v>3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25</v>
      </c>
      <c r="F32" s="50">
        <v>2</v>
      </c>
      <c r="G32" s="50">
        <v>0</v>
      </c>
      <c r="H32" s="50">
        <f t="shared" si="0"/>
        <v>27</v>
      </c>
      <c r="I32" s="37"/>
    </row>
    <row r="33" spans="1:9" ht="24.75" customHeight="1">
      <c r="A33" s="39"/>
      <c r="B33" s="43"/>
      <c r="C33" s="41"/>
      <c r="D33" s="8">
        <v>4</v>
      </c>
      <c r="E33" s="50">
        <v>12</v>
      </c>
      <c r="F33" s="50">
        <v>5</v>
      </c>
      <c r="G33" s="50">
        <v>0</v>
      </c>
      <c r="H33" s="50">
        <f t="shared" si="0"/>
        <v>17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2</v>
      </c>
      <c r="F34" s="50">
        <v>1</v>
      </c>
      <c r="G34" s="50">
        <v>0</v>
      </c>
      <c r="H34" s="50">
        <f t="shared" si="0"/>
        <v>3</v>
      </c>
      <c r="I34" s="37"/>
    </row>
    <row r="35" spans="1:9" ht="24.75" customHeight="1">
      <c r="A35" s="39"/>
      <c r="B35" s="43"/>
      <c r="C35" s="41"/>
      <c r="D35" s="8">
        <v>2</v>
      </c>
      <c r="E35" s="50">
        <v>1</v>
      </c>
      <c r="F35" s="50">
        <v>0</v>
      </c>
      <c r="G35" s="50">
        <v>0</v>
      </c>
      <c r="H35" s="50">
        <f t="shared" si="0"/>
        <v>1</v>
      </c>
      <c r="I35" s="37"/>
    </row>
    <row r="36" spans="1:9" ht="24.75" customHeight="1">
      <c r="A36" s="39"/>
      <c r="B36" s="45"/>
      <c r="C36" s="46"/>
      <c r="D36" s="40">
        <v>1</v>
      </c>
      <c r="E36" s="50">
        <v>0</v>
      </c>
      <c r="F36" s="50">
        <v>0</v>
      </c>
      <c r="G36" s="50">
        <v>0</v>
      </c>
      <c r="H36" s="50">
        <f t="shared" si="0"/>
        <v>0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230</v>
      </c>
      <c r="F37" s="51">
        <f>SUM(F24:F36)</f>
        <v>47</v>
      </c>
      <c r="G37" s="51">
        <f>SUM(G24:G36)</f>
        <v>1</v>
      </c>
      <c r="H37" s="51">
        <f t="shared" si="0"/>
        <v>278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384</v>
      </c>
      <c r="F52" s="51">
        <f>F23+F37+F51</f>
        <v>90</v>
      </c>
      <c r="G52" s="51">
        <f>G23+G37+G51</f>
        <v>1</v>
      </c>
      <c r="H52" s="51">
        <f>H51+H37+H23</f>
        <v>475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41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70</v>
      </c>
      <c r="F10" s="50">
        <v>5</v>
      </c>
      <c r="G10" s="50">
        <v>1</v>
      </c>
      <c r="H10" s="50">
        <f t="shared" ref="H10:H51" si="0">SUM(E10:G10)</f>
        <v>76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4</v>
      </c>
      <c r="F11" s="50">
        <v>0</v>
      </c>
      <c r="G11" s="50">
        <v>0</v>
      </c>
      <c r="H11" s="50">
        <f t="shared" si="0"/>
        <v>4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6</v>
      </c>
      <c r="F12" s="50">
        <v>0</v>
      </c>
      <c r="G12" s="50">
        <v>0</v>
      </c>
      <c r="H12" s="50">
        <f t="shared" si="0"/>
        <v>6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5</v>
      </c>
      <c r="F13" s="50">
        <v>1</v>
      </c>
      <c r="G13" s="50">
        <v>0</v>
      </c>
      <c r="H13" s="50">
        <f t="shared" si="0"/>
        <v>6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0</v>
      </c>
      <c r="F14" s="50">
        <v>0</v>
      </c>
      <c r="G14" s="50">
        <v>0</v>
      </c>
      <c r="H14" s="50">
        <f t="shared" si="0"/>
        <v>0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2</v>
      </c>
      <c r="F15" s="50">
        <v>0</v>
      </c>
      <c r="G15" s="50">
        <v>0</v>
      </c>
      <c r="H15" s="50">
        <f t="shared" si="0"/>
        <v>2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1</v>
      </c>
      <c r="F16" s="50">
        <v>0</v>
      </c>
      <c r="G16" s="50">
        <v>0</v>
      </c>
      <c r="H16" s="50">
        <f t="shared" si="0"/>
        <v>1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0</v>
      </c>
      <c r="F17" s="50">
        <v>0</v>
      </c>
      <c r="G17" s="50">
        <v>0</v>
      </c>
      <c r="H17" s="50">
        <f t="shared" si="0"/>
        <v>0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2</v>
      </c>
      <c r="F18" s="50">
        <v>0</v>
      </c>
      <c r="G18" s="50">
        <v>0</v>
      </c>
      <c r="H18" s="50">
        <f t="shared" si="0"/>
        <v>2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5</v>
      </c>
      <c r="F19" s="50">
        <v>0</v>
      </c>
      <c r="G19" s="50">
        <v>0</v>
      </c>
      <c r="H19" s="50">
        <f t="shared" si="0"/>
        <v>5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1</v>
      </c>
      <c r="F20" s="50">
        <v>0</v>
      </c>
      <c r="G20" s="50">
        <v>0</v>
      </c>
      <c r="H20" s="50">
        <f t="shared" si="0"/>
        <v>1</v>
      </c>
      <c r="I20" s="37"/>
    </row>
    <row r="21" spans="1:9" ht="24.75" customHeight="1">
      <c r="A21" s="39"/>
      <c r="B21" s="43"/>
      <c r="C21" s="41"/>
      <c r="D21" s="8">
        <v>2</v>
      </c>
      <c r="E21" s="50">
        <v>2</v>
      </c>
      <c r="F21" s="50">
        <v>0</v>
      </c>
      <c r="G21" s="50">
        <v>0</v>
      </c>
      <c r="H21" s="50">
        <f t="shared" si="0"/>
        <v>2</v>
      </c>
      <c r="I21" s="37"/>
    </row>
    <row r="22" spans="1:9" ht="24.75" customHeight="1">
      <c r="A22" s="39"/>
      <c r="B22" s="45"/>
      <c r="C22" s="46"/>
      <c r="D22" s="40">
        <v>1</v>
      </c>
      <c r="E22" s="50">
        <v>9</v>
      </c>
      <c r="F22" s="50">
        <v>0</v>
      </c>
      <c r="G22" s="50">
        <v>0</v>
      </c>
      <c r="H22" s="50">
        <f t="shared" si="0"/>
        <v>9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107</v>
      </c>
      <c r="F23" s="51">
        <f>SUM(F10:F22)</f>
        <v>6</v>
      </c>
      <c r="G23" s="51">
        <f>SUM(G10:G22)</f>
        <v>1</v>
      </c>
      <c r="H23" s="51">
        <f t="shared" si="0"/>
        <v>114</v>
      </c>
      <c r="I23" s="37"/>
    </row>
    <row r="24" spans="1:9" ht="24.75" customHeight="1">
      <c r="A24" s="39"/>
      <c r="B24" s="40"/>
      <c r="C24" s="44"/>
      <c r="D24" s="8">
        <v>13</v>
      </c>
      <c r="E24" s="50">
        <v>116</v>
      </c>
      <c r="F24" s="50">
        <v>4</v>
      </c>
      <c r="G24" s="50">
        <v>0</v>
      </c>
      <c r="H24" s="50">
        <f t="shared" si="0"/>
        <v>120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7</v>
      </c>
      <c r="F25" s="50">
        <v>0</v>
      </c>
      <c r="G25" s="50">
        <v>0</v>
      </c>
      <c r="H25" s="50">
        <f t="shared" si="0"/>
        <v>7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3</v>
      </c>
      <c r="F26" s="50">
        <v>0</v>
      </c>
      <c r="G26" s="50">
        <v>0</v>
      </c>
      <c r="H26" s="50">
        <f t="shared" si="0"/>
        <v>3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9</v>
      </c>
      <c r="F27" s="50">
        <v>0</v>
      </c>
      <c r="G27" s="50">
        <v>0</v>
      </c>
      <c r="H27" s="50">
        <f t="shared" si="0"/>
        <v>9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1</v>
      </c>
      <c r="F28" s="50">
        <v>0</v>
      </c>
      <c r="G28" s="50">
        <v>0</v>
      </c>
      <c r="H28" s="50">
        <f t="shared" si="0"/>
        <v>1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3</v>
      </c>
      <c r="F29" s="50">
        <v>0</v>
      </c>
      <c r="G29" s="50">
        <v>0</v>
      </c>
      <c r="H29" s="50">
        <f t="shared" si="0"/>
        <v>3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2</v>
      </c>
      <c r="F30" s="50">
        <v>0</v>
      </c>
      <c r="G30" s="50">
        <v>0</v>
      </c>
      <c r="H30" s="50">
        <f t="shared" si="0"/>
        <v>2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0</v>
      </c>
      <c r="F31" s="50">
        <v>0</v>
      </c>
      <c r="G31" s="50">
        <v>1</v>
      </c>
      <c r="H31" s="50">
        <f t="shared" si="0"/>
        <v>1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9</v>
      </c>
      <c r="F32" s="50">
        <v>0</v>
      </c>
      <c r="G32" s="50">
        <v>0</v>
      </c>
      <c r="H32" s="50">
        <f t="shared" si="0"/>
        <v>9</v>
      </c>
      <c r="I32" s="37"/>
    </row>
    <row r="33" spans="1:9" ht="24.75" customHeight="1">
      <c r="A33" s="39"/>
      <c r="B33" s="43"/>
      <c r="C33" s="41"/>
      <c r="D33" s="8">
        <v>4</v>
      </c>
      <c r="E33" s="50">
        <v>8</v>
      </c>
      <c r="F33" s="50">
        <v>0</v>
      </c>
      <c r="G33" s="50">
        <v>0</v>
      </c>
      <c r="H33" s="50">
        <f t="shared" si="0"/>
        <v>8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5</v>
      </c>
      <c r="F34" s="50">
        <v>0</v>
      </c>
      <c r="G34" s="50">
        <v>0</v>
      </c>
      <c r="H34" s="50">
        <f t="shared" si="0"/>
        <v>5</v>
      </c>
      <c r="I34" s="37"/>
    </row>
    <row r="35" spans="1:9" ht="24.75" customHeight="1">
      <c r="A35" s="39"/>
      <c r="B35" s="43"/>
      <c r="C35" s="41"/>
      <c r="D35" s="8">
        <v>2</v>
      </c>
      <c r="E35" s="50">
        <v>0</v>
      </c>
      <c r="F35" s="50">
        <v>0</v>
      </c>
      <c r="G35" s="50">
        <v>0</v>
      </c>
      <c r="H35" s="50">
        <f t="shared" si="0"/>
        <v>0</v>
      </c>
      <c r="I35" s="37"/>
    </row>
    <row r="36" spans="1:9" ht="24.75" customHeight="1">
      <c r="A36" s="39"/>
      <c r="B36" s="45"/>
      <c r="C36" s="46"/>
      <c r="D36" s="40">
        <v>1</v>
      </c>
      <c r="E36" s="50">
        <v>2</v>
      </c>
      <c r="F36" s="50">
        <v>0</v>
      </c>
      <c r="G36" s="50">
        <v>0</v>
      </c>
      <c r="H36" s="50">
        <f t="shared" si="0"/>
        <v>2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165</v>
      </c>
      <c r="F37" s="51">
        <f>SUM(F24:F36)</f>
        <v>4</v>
      </c>
      <c r="G37" s="51">
        <f>SUM(G24:G36)</f>
        <v>1</v>
      </c>
      <c r="H37" s="51">
        <f t="shared" si="0"/>
        <v>170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272</v>
      </c>
      <c r="F52" s="51">
        <f>F23+F37+F51</f>
        <v>10</v>
      </c>
      <c r="G52" s="51">
        <f>G23+G37+G51</f>
        <v>2</v>
      </c>
      <c r="H52" s="51">
        <f>H51+H37+H23</f>
        <v>284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43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88</v>
      </c>
      <c r="F10" s="50">
        <v>6</v>
      </c>
      <c r="G10" s="50">
        <v>0</v>
      </c>
      <c r="H10" s="50">
        <f t="shared" ref="H10:H51" si="0">SUM(E10:G10)</f>
        <v>94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2</v>
      </c>
      <c r="F11" s="50">
        <v>1</v>
      </c>
      <c r="G11" s="50">
        <v>0</v>
      </c>
      <c r="H11" s="50">
        <f t="shared" si="0"/>
        <v>3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3</v>
      </c>
      <c r="F12" s="50">
        <v>0</v>
      </c>
      <c r="G12" s="50">
        <v>0</v>
      </c>
      <c r="H12" s="50">
        <f t="shared" si="0"/>
        <v>3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1</v>
      </c>
      <c r="F13" s="50">
        <v>1</v>
      </c>
      <c r="G13" s="50">
        <v>0</v>
      </c>
      <c r="H13" s="50">
        <f t="shared" si="0"/>
        <v>2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1</v>
      </c>
      <c r="F14" s="50">
        <v>0</v>
      </c>
      <c r="G14" s="50">
        <v>0</v>
      </c>
      <c r="H14" s="50">
        <f t="shared" si="0"/>
        <v>1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4</v>
      </c>
      <c r="F15" s="50">
        <v>0</v>
      </c>
      <c r="G15" s="50">
        <v>0</v>
      </c>
      <c r="H15" s="50">
        <f t="shared" si="0"/>
        <v>4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2</v>
      </c>
      <c r="F16" s="50">
        <v>0</v>
      </c>
      <c r="G16" s="50">
        <v>0</v>
      </c>
      <c r="H16" s="50">
        <f t="shared" si="0"/>
        <v>2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2</v>
      </c>
      <c r="F17" s="50">
        <v>1</v>
      </c>
      <c r="G17" s="50">
        <v>0</v>
      </c>
      <c r="H17" s="50">
        <f t="shared" si="0"/>
        <v>3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0</v>
      </c>
      <c r="F18" s="50">
        <v>0</v>
      </c>
      <c r="G18" s="50">
        <v>0</v>
      </c>
      <c r="H18" s="50">
        <f t="shared" si="0"/>
        <v>0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6</v>
      </c>
      <c r="F19" s="50">
        <v>0</v>
      </c>
      <c r="G19" s="50">
        <v>0</v>
      </c>
      <c r="H19" s="50">
        <f t="shared" si="0"/>
        <v>6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0</v>
      </c>
      <c r="F20" s="50">
        <v>0</v>
      </c>
      <c r="G20" s="50">
        <v>0</v>
      </c>
      <c r="H20" s="50">
        <f t="shared" si="0"/>
        <v>0</v>
      </c>
      <c r="I20" s="37"/>
    </row>
    <row r="21" spans="1:9" ht="24.75" customHeight="1">
      <c r="A21" s="39"/>
      <c r="B21" s="43"/>
      <c r="C21" s="41"/>
      <c r="D21" s="8">
        <v>2</v>
      </c>
      <c r="E21" s="50">
        <v>0</v>
      </c>
      <c r="F21" s="50">
        <v>0</v>
      </c>
      <c r="G21" s="50">
        <v>0</v>
      </c>
      <c r="H21" s="50">
        <f t="shared" si="0"/>
        <v>0</v>
      </c>
      <c r="I21" s="37"/>
    </row>
    <row r="22" spans="1:9" ht="24.75" customHeight="1">
      <c r="A22" s="39"/>
      <c r="B22" s="45"/>
      <c r="C22" s="46"/>
      <c r="D22" s="40">
        <v>1</v>
      </c>
      <c r="E22" s="50">
        <v>0</v>
      </c>
      <c r="F22" s="50">
        <v>0</v>
      </c>
      <c r="G22" s="50">
        <v>0</v>
      </c>
      <c r="H22" s="50">
        <f t="shared" si="0"/>
        <v>0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109</v>
      </c>
      <c r="F23" s="51">
        <f>SUM(F10:F22)</f>
        <v>9</v>
      </c>
      <c r="G23" s="51">
        <f>SUM(G10:G22)</f>
        <v>0</v>
      </c>
      <c r="H23" s="51">
        <f t="shared" si="0"/>
        <v>118</v>
      </c>
      <c r="I23" s="37"/>
    </row>
    <row r="24" spans="1:9" ht="24.75" customHeight="1">
      <c r="A24" s="39"/>
      <c r="B24" s="40"/>
      <c r="C24" s="44"/>
      <c r="D24" s="8">
        <v>13</v>
      </c>
      <c r="E24" s="50">
        <v>100</v>
      </c>
      <c r="F24" s="50">
        <v>4</v>
      </c>
      <c r="G24" s="50">
        <v>1</v>
      </c>
      <c r="H24" s="50">
        <f t="shared" si="0"/>
        <v>105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4</v>
      </c>
      <c r="F25" s="50">
        <v>2</v>
      </c>
      <c r="G25" s="50">
        <v>0</v>
      </c>
      <c r="H25" s="50">
        <f t="shared" si="0"/>
        <v>6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2</v>
      </c>
      <c r="F26" s="50">
        <v>0</v>
      </c>
      <c r="G26" s="50">
        <v>0</v>
      </c>
      <c r="H26" s="50">
        <f t="shared" si="0"/>
        <v>2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3</v>
      </c>
      <c r="F27" s="50">
        <v>0</v>
      </c>
      <c r="G27" s="50">
        <v>0</v>
      </c>
      <c r="H27" s="50">
        <f t="shared" si="0"/>
        <v>3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1</v>
      </c>
      <c r="F28" s="50">
        <v>0</v>
      </c>
      <c r="G28" s="50">
        <v>0</v>
      </c>
      <c r="H28" s="50">
        <f t="shared" si="0"/>
        <v>1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6</v>
      </c>
      <c r="F29" s="50">
        <v>0</v>
      </c>
      <c r="G29" s="50">
        <v>0</v>
      </c>
      <c r="H29" s="50">
        <f t="shared" si="0"/>
        <v>6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9</v>
      </c>
      <c r="F30" s="50">
        <v>1</v>
      </c>
      <c r="G30" s="50">
        <v>0</v>
      </c>
      <c r="H30" s="50">
        <f t="shared" si="0"/>
        <v>10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1</v>
      </c>
      <c r="F31" s="50">
        <v>1</v>
      </c>
      <c r="G31" s="50">
        <v>0</v>
      </c>
      <c r="H31" s="50">
        <f t="shared" si="0"/>
        <v>2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5</v>
      </c>
      <c r="F32" s="50">
        <v>1</v>
      </c>
      <c r="G32" s="50">
        <v>0</v>
      </c>
      <c r="H32" s="50">
        <f t="shared" si="0"/>
        <v>6</v>
      </c>
      <c r="I32" s="37"/>
    </row>
    <row r="33" spans="1:9" ht="24.75" customHeight="1">
      <c r="A33" s="39"/>
      <c r="B33" s="43"/>
      <c r="C33" s="41"/>
      <c r="D33" s="8">
        <v>4</v>
      </c>
      <c r="E33" s="50">
        <v>8</v>
      </c>
      <c r="F33" s="50">
        <v>0</v>
      </c>
      <c r="G33" s="50">
        <v>0</v>
      </c>
      <c r="H33" s="50">
        <f t="shared" si="0"/>
        <v>8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2</v>
      </c>
      <c r="F34" s="50">
        <v>0</v>
      </c>
      <c r="G34" s="50">
        <v>0</v>
      </c>
      <c r="H34" s="50">
        <f t="shared" si="0"/>
        <v>2</v>
      </c>
      <c r="I34" s="37"/>
    </row>
    <row r="35" spans="1:9" ht="24.75" customHeight="1">
      <c r="A35" s="39"/>
      <c r="B35" s="43"/>
      <c r="C35" s="41"/>
      <c r="D35" s="8">
        <v>2</v>
      </c>
      <c r="E35" s="50">
        <v>0</v>
      </c>
      <c r="F35" s="50">
        <v>0</v>
      </c>
      <c r="G35" s="50">
        <v>0</v>
      </c>
      <c r="H35" s="50">
        <f t="shared" si="0"/>
        <v>0</v>
      </c>
      <c r="I35" s="37"/>
    </row>
    <row r="36" spans="1:9" ht="24.75" customHeight="1">
      <c r="A36" s="39"/>
      <c r="B36" s="45"/>
      <c r="C36" s="46"/>
      <c r="D36" s="40">
        <v>1</v>
      </c>
      <c r="E36" s="50">
        <v>0</v>
      </c>
      <c r="F36" s="50">
        <v>0</v>
      </c>
      <c r="G36" s="50">
        <v>0</v>
      </c>
      <c r="H36" s="50">
        <f t="shared" si="0"/>
        <v>0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141</v>
      </c>
      <c r="F37" s="51">
        <f>SUM(F24:F36)</f>
        <v>9</v>
      </c>
      <c r="G37" s="51">
        <f>SUM(G24:G36)</f>
        <v>1</v>
      </c>
      <c r="H37" s="51">
        <f t="shared" si="0"/>
        <v>151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250</v>
      </c>
      <c r="F52" s="51">
        <f>F23+F37+F51</f>
        <v>18</v>
      </c>
      <c r="G52" s="51">
        <f>G23+G37+G51</f>
        <v>1</v>
      </c>
      <c r="H52" s="51">
        <f>H51+H37+H23</f>
        <v>269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45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456</v>
      </c>
      <c r="F10" s="50">
        <v>33</v>
      </c>
      <c r="G10" s="50">
        <v>0</v>
      </c>
      <c r="H10" s="50">
        <f t="shared" ref="H10:H51" si="0">SUM(E10:G10)</f>
        <v>489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17</v>
      </c>
      <c r="F11" s="50">
        <v>1</v>
      </c>
      <c r="G11" s="50">
        <v>0</v>
      </c>
      <c r="H11" s="50">
        <f t="shared" si="0"/>
        <v>18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4</v>
      </c>
      <c r="F12" s="50">
        <v>0</v>
      </c>
      <c r="G12" s="50">
        <v>0</v>
      </c>
      <c r="H12" s="50">
        <f t="shared" si="0"/>
        <v>4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3</v>
      </c>
      <c r="F13" s="50">
        <v>0</v>
      </c>
      <c r="G13" s="50">
        <v>0</v>
      </c>
      <c r="H13" s="50">
        <f t="shared" si="0"/>
        <v>3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2</v>
      </c>
      <c r="F14" s="50">
        <v>0</v>
      </c>
      <c r="G14" s="50">
        <v>0</v>
      </c>
      <c r="H14" s="50">
        <f t="shared" si="0"/>
        <v>2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5</v>
      </c>
      <c r="F15" s="50">
        <v>0</v>
      </c>
      <c r="G15" s="50">
        <v>0</v>
      </c>
      <c r="H15" s="50">
        <f t="shared" si="0"/>
        <v>5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48</v>
      </c>
      <c r="F16" s="50">
        <v>6</v>
      </c>
      <c r="G16" s="50">
        <v>0</v>
      </c>
      <c r="H16" s="50">
        <f t="shared" si="0"/>
        <v>54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20</v>
      </c>
      <c r="F17" s="50">
        <v>1</v>
      </c>
      <c r="G17" s="50">
        <v>0</v>
      </c>
      <c r="H17" s="50">
        <f t="shared" si="0"/>
        <v>21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38</v>
      </c>
      <c r="F18" s="50">
        <v>3</v>
      </c>
      <c r="G18" s="50">
        <v>0</v>
      </c>
      <c r="H18" s="50">
        <f t="shared" si="0"/>
        <v>41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37</v>
      </c>
      <c r="F19" s="50">
        <v>2</v>
      </c>
      <c r="G19" s="50">
        <v>0</v>
      </c>
      <c r="H19" s="50">
        <f t="shared" si="0"/>
        <v>39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0</v>
      </c>
      <c r="F20" s="50">
        <v>0</v>
      </c>
      <c r="G20" s="50">
        <v>0</v>
      </c>
      <c r="H20" s="50">
        <f t="shared" si="0"/>
        <v>0</v>
      </c>
      <c r="I20" s="37"/>
    </row>
    <row r="21" spans="1:9" ht="24.75" customHeight="1">
      <c r="A21" s="39"/>
      <c r="B21" s="43"/>
      <c r="C21" s="41"/>
      <c r="D21" s="8">
        <v>2</v>
      </c>
      <c r="E21" s="50">
        <v>0</v>
      </c>
      <c r="F21" s="50">
        <v>0</v>
      </c>
      <c r="G21" s="50">
        <v>0</v>
      </c>
      <c r="H21" s="50">
        <f t="shared" si="0"/>
        <v>0</v>
      </c>
      <c r="I21" s="37"/>
    </row>
    <row r="22" spans="1:9" ht="24.75" customHeight="1">
      <c r="A22" s="39"/>
      <c r="B22" s="45"/>
      <c r="C22" s="46"/>
      <c r="D22" s="40">
        <v>1</v>
      </c>
      <c r="E22" s="50">
        <v>8</v>
      </c>
      <c r="F22" s="50">
        <v>0</v>
      </c>
      <c r="G22" s="50">
        <v>0</v>
      </c>
      <c r="H22" s="50">
        <f t="shared" si="0"/>
        <v>8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638</v>
      </c>
      <c r="F23" s="51">
        <f>SUM(F10:F22)</f>
        <v>46</v>
      </c>
      <c r="G23" s="51">
        <f>SUM(G10:G22)</f>
        <v>0</v>
      </c>
      <c r="H23" s="51">
        <f t="shared" si="0"/>
        <v>684</v>
      </c>
      <c r="I23" s="37"/>
    </row>
    <row r="24" spans="1:9" ht="24.75" customHeight="1">
      <c r="A24" s="39"/>
      <c r="B24" s="40"/>
      <c r="C24" s="44"/>
      <c r="D24" s="8">
        <v>13</v>
      </c>
      <c r="E24" s="50">
        <v>708</v>
      </c>
      <c r="F24" s="50">
        <v>19</v>
      </c>
      <c r="G24" s="50">
        <v>0</v>
      </c>
      <c r="H24" s="50">
        <f t="shared" si="0"/>
        <v>727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3</v>
      </c>
      <c r="F25" s="50">
        <v>1</v>
      </c>
      <c r="G25" s="50">
        <v>0</v>
      </c>
      <c r="H25" s="50">
        <f t="shared" si="0"/>
        <v>4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61</v>
      </c>
      <c r="F26" s="50">
        <v>8</v>
      </c>
      <c r="G26" s="50">
        <v>0</v>
      </c>
      <c r="H26" s="50">
        <f t="shared" si="0"/>
        <v>69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7</v>
      </c>
      <c r="F27" s="50">
        <v>1</v>
      </c>
      <c r="G27" s="50">
        <v>1</v>
      </c>
      <c r="H27" s="50">
        <f t="shared" si="0"/>
        <v>9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28</v>
      </c>
      <c r="F28" s="50">
        <v>1</v>
      </c>
      <c r="G28" s="50">
        <v>0</v>
      </c>
      <c r="H28" s="50">
        <f t="shared" si="0"/>
        <v>29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25</v>
      </c>
      <c r="F29" s="50">
        <v>1</v>
      </c>
      <c r="G29" s="50">
        <v>0</v>
      </c>
      <c r="H29" s="50">
        <f t="shared" si="0"/>
        <v>26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5</v>
      </c>
      <c r="F30" s="50">
        <v>1</v>
      </c>
      <c r="G30" s="50">
        <v>1</v>
      </c>
      <c r="H30" s="50">
        <f t="shared" si="0"/>
        <v>7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17</v>
      </c>
      <c r="F31" s="50">
        <v>0</v>
      </c>
      <c r="G31" s="50">
        <v>0</v>
      </c>
      <c r="H31" s="50">
        <f t="shared" si="0"/>
        <v>17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52</v>
      </c>
      <c r="F32" s="50">
        <v>5</v>
      </c>
      <c r="G32" s="50">
        <v>0</v>
      </c>
      <c r="H32" s="50">
        <f t="shared" si="0"/>
        <v>57</v>
      </c>
      <c r="I32" s="37"/>
    </row>
    <row r="33" spans="1:9" ht="24.75" customHeight="1">
      <c r="A33" s="39"/>
      <c r="B33" s="43"/>
      <c r="C33" s="41"/>
      <c r="D33" s="8">
        <v>4</v>
      </c>
      <c r="E33" s="50">
        <v>46</v>
      </c>
      <c r="F33" s="50">
        <v>2</v>
      </c>
      <c r="G33" s="50">
        <v>0</v>
      </c>
      <c r="H33" s="50">
        <f t="shared" si="0"/>
        <v>48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6</v>
      </c>
      <c r="F34" s="50">
        <v>0</v>
      </c>
      <c r="G34" s="50">
        <v>0</v>
      </c>
      <c r="H34" s="50">
        <f t="shared" si="0"/>
        <v>6</v>
      </c>
      <c r="I34" s="37"/>
    </row>
    <row r="35" spans="1:9" ht="24.75" customHeight="1">
      <c r="A35" s="39"/>
      <c r="B35" s="43"/>
      <c r="C35" s="41"/>
      <c r="D35" s="8">
        <v>2</v>
      </c>
      <c r="E35" s="50">
        <v>12</v>
      </c>
      <c r="F35" s="50">
        <v>0</v>
      </c>
      <c r="G35" s="50">
        <v>0</v>
      </c>
      <c r="H35" s="50">
        <f t="shared" si="0"/>
        <v>12</v>
      </c>
      <c r="I35" s="37"/>
    </row>
    <row r="36" spans="1:9" ht="24.75" customHeight="1">
      <c r="A36" s="39"/>
      <c r="B36" s="45"/>
      <c r="C36" s="46"/>
      <c r="D36" s="40">
        <v>1</v>
      </c>
      <c r="E36" s="50">
        <v>1</v>
      </c>
      <c r="F36" s="50">
        <v>0</v>
      </c>
      <c r="G36" s="50">
        <v>0</v>
      </c>
      <c r="H36" s="50">
        <f t="shared" si="0"/>
        <v>1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971</v>
      </c>
      <c r="F37" s="51">
        <f>SUM(F24:F36)</f>
        <v>39</v>
      </c>
      <c r="G37" s="51">
        <f>SUM(G24:G36)</f>
        <v>2</v>
      </c>
      <c r="H37" s="51">
        <f t="shared" si="0"/>
        <v>1012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1609</v>
      </c>
      <c r="F52" s="51">
        <f>F23+F37+F51</f>
        <v>85</v>
      </c>
      <c r="G52" s="51">
        <f>G23+G37+G51</f>
        <v>2</v>
      </c>
      <c r="H52" s="51">
        <f>H51+H37+H23</f>
        <v>1696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53"/>
      <c r="B1" s="53" t="s">
        <v>0</v>
      </c>
      <c r="C1" s="53"/>
      <c r="D1" s="53"/>
      <c r="E1" s="53"/>
      <c r="F1" s="53"/>
      <c r="G1" s="53"/>
      <c r="H1" s="53"/>
      <c r="I1" s="53"/>
    </row>
    <row r="2" spans="1:9" ht="30" customHeight="1">
      <c r="A2" s="53"/>
      <c r="B2" s="53" t="s">
        <v>1</v>
      </c>
      <c r="C2" s="53"/>
      <c r="D2" s="53"/>
      <c r="E2" s="54" t="s">
        <v>2</v>
      </c>
      <c r="F2" s="53"/>
      <c r="G2" s="53"/>
      <c r="H2" s="53"/>
      <c r="I2" s="53"/>
    </row>
    <row r="3" spans="1:9" ht="30" customHeight="1">
      <c r="A3" s="53"/>
      <c r="B3" s="53" t="s">
        <v>3</v>
      </c>
      <c r="C3" s="53"/>
      <c r="D3" s="53"/>
      <c r="E3" s="55" t="s">
        <v>47</v>
      </c>
      <c r="F3" s="53"/>
      <c r="G3" s="53"/>
      <c r="H3" s="53"/>
      <c r="I3" s="53"/>
    </row>
    <row r="4" spans="1:9" ht="30" customHeight="1">
      <c r="A4" s="53"/>
      <c r="B4" s="53" t="s">
        <v>5</v>
      </c>
      <c r="C4" s="53"/>
      <c r="D4" s="53"/>
      <c r="E4" s="56" t="s">
        <v>76</v>
      </c>
      <c r="F4" s="55">
        <v>2020</v>
      </c>
      <c r="G4" s="53"/>
      <c r="H4" s="53"/>
      <c r="I4" s="53"/>
    </row>
    <row r="5" spans="1:9" ht="30" customHeight="1">
      <c r="A5" s="53"/>
      <c r="B5" s="88" t="s">
        <v>6</v>
      </c>
      <c r="C5" s="88"/>
      <c r="D5" s="88"/>
      <c r="E5" s="88"/>
      <c r="F5" s="88"/>
      <c r="G5" s="88"/>
      <c r="H5" s="88"/>
      <c r="I5" s="53"/>
    </row>
    <row r="6" spans="1:9" ht="19.5" customHeight="1">
      <c r="A6" s="57"/>
      <c r="B6" s="58"/>
      <c r="C6" s="57"/>
      <c r="D6" s="57"/>
      <c r="E6" s="57"/>
      <c r="F6" s="57"/>
      <c r="G6" s="57"/>
      <c r="H6" s="57"/>
      <c r="I6" s="57"/>
    </row>
    <row r="7" spans="1:9" ht="30" customHeight="1">
      <c r="A7" s="57"/>
      <c r="B7" s="59" t="s">
        <v>77</v>
      </c>
      <c r="C7" s="57"/>
      <c r="D7" s="57"/>
      <c r="E7" s="57"/>
      <c r="F7" s="57"/>
      <c r="G7" s="57"/>
      <c r="H7" s="57"/>
      <c r="I7" s="57"/>
    </row>
    <row r="8" spans="1:9" ht="30" customHeight="1">
      <c r="A8" s="57"/>
      <c r="B8" s="89" t="s">
        <v>78</v>
      </c>
      <c r="C8" s="89"/>
      <c r="D8" s="89"/>
      <c r="E8" s="89" t="s">
        <v>9</v>
      </c>
      <c r="F8" s="89"/>
      <c r="G8" s="89"/>
      <c r="H8" s="89"/>
      <c r="I8" s="57"/>
    </row>
    <row r="9" spans="1:9" ht="30" customHeight="1">
      <c r="A9" s="57"/>
      <c r="B9" s="89"/>
      <c r="C9" s="89"/>
      <c r="D9" s="89"/>
      <c r="E9" s="60" t="s">
        <v>16</v>
      </c>
      <c r="F9" s="60" t="s">
        <v>17</v>
      </c>
      <c r="G9" s="60" t="s">
        <v>18</v>
      </c>
      <c r="H9" s="60" t="s">
        <v>10</v>
      </c>
      <c r="I9" s="57"/>
    </row>
    <row r="10" spans="1:9" ht="24.75" customHeight="1">
      <c r="A10" s="61"/>
      <c r="B10" s="62"/>
      <c r="C10" s="63"/>
      <c r="D10" s="60">
        <v>13</v>
      </c>
      <c r="E10" s="64">
        <v>114</v>
      </c>
      <c r="F10" s="64">
        <v>13</v>
      </c>
      <c r="G10" s="64">
        <v>0</v>
      </c>
      <c r="H10" s="64">
        <f t="shared" ref="H10:H51" si="0">SUM(E10:G10)</f>
        <v>127</v>
      </c>
      <c r="I10" s="57"/>
    </row>
    <row r="11" spans="1:9" ht="24.75" customHeight="1">
      <c r="A11" s="61"/>
      <c r="B11" s="65"/>
      <c r="C11" s="63" t="s">
        <v>79</v>
      </c>
      <c r="D11" s="60">
        <v>12</v>
      </c>
      <c r="E11" s="64">
        <v>3</v>
      </c>
      <c r="F11" s="64">
        <v>0</v>
      </c>
      <c r="G11" s="64">
        <v>0</v>
      </c>
      <c r="H11" s="64">
        <f t="shared" si="0"/>
        <v>3</v>
      </c>
      <c r="I11" s="57"/>
    </row>
    <row r="12" spans="1:9" ht="24.75" customHeight="1">
      <c r="A12" s="61"/>
      <c r="B12" s="65" t="s">
        <v>80</v>
      </c>
      <c r="C12" s="63"/>
      <c r="D12" s="60">
        <v>11</v>
      </c>
      <c r="E12" s="64">
        <v>1</v>
      </c>
      <c r="F12" s="64">
        <v>0</v>
      </c>
      <c r="G12" s="64">
        <v>0</v>
      </c>
      <c r="H12" s="64">
        <f t="shared" si="0"/>
        <v>1</v>
      </c>
      <c r="I12" s="57"/>
    </row>
    <row r="13" spans="1:9" ht="24.75" customHeight="1">
      <c r="A13" s="61"/>
      <c r="B13" s="65" t="s">
        <v>81</v>
      </c>
      <c r="C13" s="66"/>
      <c r="D13" s="60">
        <v>10</v>
      </c>
      <c r="E13" s="64">
        <v>6</v>
      </c>
      <c r="F13" s="64">
        <v>2</v>
      </c>
      <c r="G13" s="64">
        <v>0</v>
      </c>
      <c r="H13" s="64">
        <f t="shared" si="0"/>
        <v>8</v>
      </c>
      <c r="I13" s="57"/>
    </row>
    <row r="14" spans="1:9" ht="24.75" customHeight="1">
      <c r="A14" s="61"/>
      <c r="B14" s="65" t="s">
        <v>80</v>
      </c>
      <c r="C14" s="63"/>
      <c r="D14" s="60">
        <v>9</v>
      </c>
      <c r="E14" s="64">
        <v>1</v>
      </c>
      <c r="F14" s="64">
        <v>1</v>
      </c>
      <c r="G14" s="64">
        <v>0</v>
      </c>
      <c r="H14" s="64">
        <f t="shared" si="0"/>
        <v>2</v>
      </c>
      <c r="I14" s="57"/>
    </row>
    <row r="15" spans="1:9" ht="24.75" customHeight="1">
      <c r="A15" s="61"/>
      <c r="B15" s="65" t="s">
        <v>82</v>
      </c>
      <c r="C15" s="63" t="s">
        <v>83</v>
      </c>
      <c r="D15" s="60">
        <v>8</v>
      </c>
      <c r="E15" s="64">
        <v>2</v>
      </c>
      <c r="F15" s="64">
        <v>0</v>
      </c>
      <c r="G15" s="64">
        <v>0</v>
      </c>
      <c r="H15" s="64">
        <f t="shared" si="0"/>
        <v>2</v>
      </c>
      <c r="I15" s="57"/>
    </row>
    <row r="16" spans="1:9" ht="24.75" customHeight="1">
      <c r="A16" s="61"/>
      <c r="B16" s="65" t="s">
        <v>84</v>
      </c>
      <c r="C16" s="63"/>
      <c r="D16" s="60">
        <v>7</v>
      </c>
      <c r="E16" s="64">
        <v>9</v>
      </c>
      <c r="F16" s="64">
        <v>0</v>
      </c>
      <c r="G16" s="64">
        <v>0</v>
      </c>
      <c r="H16" s="64">
        <f t="shared" si="0"/>
        <v>9</v>
      </c>
      <c r="I16" s="57"/>
    </row>
    <row r="17" spans="1:9" ht="24.75" customHeight="1">
      <c r="A17" s="61"/>
      <c r="B17" s="65" t="s">
        <v>85</v>
      </c>
      <c r="C17" s="63"/>
      <c r="D17" s="60">
        <v>6</v>
      </c>
      <c r="E17" s="64">
        <v>4</v>
      </c>
      <c r="F17" s="64">
        <v>0</v>
      </c>
      <c r="G17" s="64">
        <v>0</v>
      </c>
      <c r="H17" s="64">
        <f t="shared" si="0"/>
        <v>4</v>
      </c>
      <c r="I17" s="57"/>
    </row>
    <row r="18" spans="1:9" ht="24.75" customHeight="1">
      <c r="A18" s="61"/>
      <c r="B18" s="65" t="s">
        <v>86</v>
      </c>
      <c r="C18" s="66"/>
      <c r="D18" s="60">
        <v>5</v>
      </c>
      <c r="E18" s="64">
        <v>2</v>
      </c>
      <c r="F18" s="64">
        <v>0</v>
      </c>
      <c r="G18" s="64">
        <v>0</v>
      </c>
      <c r="H18" s="64">
        <f t="shared" si="0"/>
        <v>2</v>
      </c>
      <c r="I18" s="57"/>
    </row>
    <row r="19" spans="1:9" ht="24.75" customHeight="1">
      <c r="A19" s="61"/>
      <c r="B19" s="65" t="s">
        <v>80</v>
      </c>
      <c r="C19" s="63"/>
      <c r="D19" s="60">
        <v>4</v>
      </c>
      <c r="E19" s="64">
        <v>25</v>
      </c>
      <c r="F19" s="64">
        <v>0</v>
      </c>
      <c r="G19" s="64">
        <v>0</v>
      </c>
      <c r="H19" s="64">
        <f t="shared" si="0"/>
        <v>25</v>
      </c>
      <c r="I19" s="57"/>
    </row>
    <row r="20" spans="1:9" ht="24.75" customHeight="1">
      <c r="A20" s="61"/>
      <c r="B20" s="65"/>
      <c r="C20" s="63" t="s">
        <v>80</v>
      </c>
      <c r="D20" s="60">
        <v>3</v>
      </c>
      <c r="E20" s="64">
        <v>2</v>
      </c>
      <c r="F20" s="64">
        <v>0</v>
      </c>
      <c r="G20" s="64">
        <v>0</v>
      </c>
      <c r="H20" s="64">
        <f t="shared" si="0"/>
        <v>2</v>
      </c>
      <c r="I20" s="57"/>
    </row>
    <row r="21" spans="1:9" ht="24.75" customHeight="1">
      <c r="A21" s="61"/>
      <c r="B21" s="65"/>
      <c r="C21" s="63"/>
      <c r="D21" s="60">
        <v>2</v>
      </c>
      <c r="E21" s="64">
        <v>2</v>
      </c>
      <c r="F21" s="64">
        <v>0</v>
      </c>
      <c r="G21" s="64">
        <v>0</v>
      </c>
      <c r="H21" s="64">
        <f t="shared" si="0"/>
        <v>2</v>
      </c>
      <c r="I21" s="57"/>
    </row>
    <row r="22" spans="1:9" ht="24.75" customHeight="1">
      <c r="A22" s="61"/>
      <c r="B22" s="67"/>
      <c r="C22" s="68"/>
      <c r="D22" s="62">
        <v>1</v>
      </c>
      <c r="E22" s="64">
        <v>8</v>
      </c>
      <c r="F22" s="64">
        <v>1</v>
      </c>
      <c r="G22" s="64">
        <v>0</v>
      </c>
      <c r="H22" s="64">
        <f t="shared" si="0"/>
        <v>9</v>
      </c>
      <c r="I22" s="57"/>
    </row>
    <row r="23" spans="1:9" ht="24.75" customHeight="1">
      <c r="A23" s="61"/>
      <c r="B23" s="84" t="s">
        <v>87</v>
      </c>
      <c r="C23" s="85"/>
      <c r="D23" s="86"/>
      <c r="E23" s="69">
        <f>SUM(E10:E22)</f>
        <v>179</v>
      </c>
      <c r="F23" s="69">
        <f>SUM(F10:F22)</f>
        <v>17</v>
      </c>
      <c r="G23" s="69">
        <f>SUM(G10:G22)</f>
        <v>0</v>
      </c>
      <c r="H23" s="69">
        <f t="shared" si="0"/>
        <v>196</v>
      </c>
      <c r="I23" s="57"/>
    </row>
    <row r="24" spans="1:9" ht="24.75" customHeight="1">
      <c r="A24" s="61"/>
      <c r="B24" s="62"/>
      <c r="C24" s="66"/>
      <c r="D24" s="60">
        <v>13</v>
      </c>
      <c r="E24" s="64">
        <v>181</v>
      </c>
      <c r="F24" s="64">
        <v>13</v>
      </c>
      <c r="G24" s="64">
        <v>0</v>
      </c>
      <c r="H24" s="64">
        <f t="shared" si="0"/>
        <v>194</v>
      </c>
      <c r="I24" s="57"/>
    </row>
    <row r="25" spans="1:9" ht="24.75" customHeight="1">
      <c r="A25" s="61"/>
      <c r="B25" s="65"/>
      <c r="C25" s="63" t="s">
        <v>79</v>
      </c>
      <c r="D25" s="60">
        <v>12</v>
      </c>
      <c r="E25" s="64">
        <v>8</v>
      </c>
      <c r="F25" s="64">
        <v>1</v>
      </c>
      <c r="G25" s="64">
        <v>0</v>
      </c>
      <c r="H25" s="64">
        <f t="shared" si="0"/>
        <v>9</v>
      </c>
      <c r="I25" s="57"/>
    </row>
    <row r="26" spans="1:9" ht="24.75" customHeight="1">
      <c r="A26" s="61"/>
      <c r="B26" s="65" t="s">
        <v>86</v>
      </c>
      <c r="C26" s="63"/>
      <c r="D26" s="60">
        <v>11</v>
      </c>
      <c r="E26" s="64">
        <v>2</v>
      </c>
      <c r="F26" s="64">
        <v>0</v>
      </c>
      <c r="G26" s="64">
        <v>0</v>
      </c>
      <c r="H26" s="64">
        <f t="shared" si="0"/>
        <v>2</v>
      </c>
      <c r="I26" s="57"/>
    </row>
    <row r="27" spans="1:9" ht="24.75" customHeight="1">
      <c r="A27" s="61"/>
      <c r="B27" s="65" t="s">
        <v>88</v>
      </c>
      <c r="C27" s="66"/>
      <c r="D27" s="60">
        <v>10</v>
      </c>
      <c r="E27" s="64">
        <v>7</v>
      </c>
      <c r="F27" s="64">
        <v>2</v>
      </c>
      <c r="G27" s="64">
        <v>0</v>
      </c>
      <c r="H27" s="64">
        <f t="shared" si="0"/>
        <v>9</v>
      </c>
      <c r="I27" s="57"/>
    </row>
    <row r="28" spans="1:9" ht="24.75" customHeight="1">
      <c r="A28" s="61"/>
      <c r="B28" s="65" t="s">
        <v>79</v>
      </c>
      <c r="C28" s="63"/>
      <c r="D28" s="60">
        <v>9</v>
      </c>
      <c r="E28" s="64">
        <v>4</v>
      </c>
      <c r="F28" s="64">
        <v>0</v>
      </c>
      <c r="G28" s="64">
        <v>0</v>
      </c>
      <c r="H28" s="64">
        <f t="shared" si="0"/>
        <v>4</v>
      </c>
      <c r="I28" s="57"/>
    </row>
    <row r="29" spans="1:9" ht="24.75" customHeight="1">
      <c r="A29" s="61"/>
      <c r="B29" s="65" t="s">
        <v>81</v>
      </c>
      <c r="C29" s="63" t="s">
        <v>83</v>
      </c>
      <c r="D29" s="60">
        <v>8</v>
      </c>
      <c r="E29" s="64">
        <v>7</v>
      </c>
      <c r="F29" s="64">
        <v>0</v>
      </c>
      <c r="G29" s="64">
        <v>0</v>
      </c>
      <c r="H29" s="64">
        <f t="shared" si="0"/>
        <v>7</v>
      </c>
      <c r="I29" s="57"/>
    </row>
    <row r="30" spans="1:9" ht="24.75" customHeight="1">
      <c r="A30" s="61"/>
      <c r="B30" s="65" t="s">
        <v>84</v>
      </c>
      <c r="C30" s="63"/>
      <c r="D30" s="60">
        <v>7</v>
      </c>
      <c r="E30" s="64">
        <v>8</v>
      </c>
      <c r="F30" s="64">
        <v>0</v>
      </c>
      <c r="G30" s="64">
        <v>0</v>
      </c>
      <c r="H30" s="64">
        <f t="shared" si="0"/>
        <v>8</v>
      </c>
      <c r="I30" s="57"/>
    </row>
    <row r="31" spans="1:9" ht="24.75" customHeight="1">
      <c r="A31" s="61"/>
      <c r="B31" s="65" t="s">
        <v>79</v>
      </c>
      <c r="C31" s="63"/>
      <c r="D31" s="60">
        <v>6</v>
      </c>
      <c r="E31" s="64">
        <v>8</v>
      </c>
      <c r="F31" s="64">
        <v>0</v>
      </c>
      <c r="G31" s="64">
        <v>0</v>
      </c>
      <c r="H31" s="64">
        <f t="shared" si="0"/>
        <v>8</v>
      </c>
      <c r="I31" s="57"/>
    </row>
    <row r="32" spans="1:9" ht="24.75" customHeight="1">
      <c r="A32" s="61"/>
      <c r="B32" s="65" t="s">
        <v>89</v>
      </c>
      <c r="C32" s="66"/>
      <c r="D32" s="60">
        <v>5</v>
      </c>
      <c r="E32" s="64">
        <v>7</v>
      </c>
      <c r="F32" s="64">
        <v>1</v>
      </c>
      <c r="G32" s="64">
        <v>0</v>
      </c>
      <c r="H32" s="64">
        <f t="shared" si="0"/>
        <v>8</v>
      </c>
      <c r="I32" s="57"/>
    </row>
    <row r="33" spans="1:9" ht="24.75" customHeight="1">
      <c r="A33" s="61"/>
      <c r="B33" s="65"/>
      <c r="C33" s="63"/>
      <c r="D33" s="60">
        <v>4</v>
      </c>
      <c r="E33" s="64">
        <v>27</v>
      </c>
      <c r="F33" s="64">
        <v>0</v>
      </c>
      <c r="G33" s="64">
        <v>0</v>
      </c>
      <c r="H33" s="64">
        <f t="shared" si="0"/>
        <v>27</v>
      </c>
      <c r="I33" s="57"/>
    </row>
    <row r="34" spans="1:9" ht="24.75" customHeight="1">
      <c r="A34" s="61"/>
      <c r="B34" s="65"/>
      <c r="C34" s="63" t="s">
        <v>80</v>
      </c>
      <c r="D34" s="60">
        <v>3</v>
      </c>
      <c r="E34" s="64">
        <v>1</v>
      </c>
      <c r="F34" s="64">
        <v>0</v>
      </c>
      <c r="G34" s="64">
        <v>0</v>
      </c>
      <c r="H34" s="64">
        <f t="shared" si="0"/>
        <v>1</v>
      </c>
      <c r="I34" s="57"/>
    </row>
    <row r="35" spans="1:9" ht="24.75" customHeight="1">
      <c r="A35" s="61"/>
      <c r="B35" s="65"/>
      <c r="C35" s="63"/>
      <c r="D35" s="60">
        <v>2</v>
      </c>
      <c r="E35" s="64">
        <v>1</v>
      </c>
      <c r="F35" s="64">
        <v>0</v>
      </c>
      <c r="G35" s="64">
        <v>0</v>
      </c>
      <c r="H35" s="64">
        <f t="shared" si="0"/>
        <v>1</v>
      </c>
      <c r="I35" s="57"/>
    </row>
    <row r="36" spans="1:9" ht="24.75" customHeight="1">
      <c r="A36" s="61"/>
      <c r="B36" s="67"/>
      <c r="C36" s="68"/>
      <c r="D36" s="62">
        <v>1</v>
      </c>
      <c r="E36" s="64">
        <v>7</v>
      </c>
      <c r="F36" s="64">
        <v>0</v>
      </c>
      <c r="G36" s="64">
        <v>0</v>
      </c>
      <c r="H36" s="64">
        <f t="shared" si="0"/>
        <v>7</v>
      </c>
      <c r="I36" s="57"/>
    </row>
    <row r="37" spans="1:9" ht="24.75" customHeight="1">
      <c r="A37" s="61"/>
      <c r="B37" s="84" t="s">
        <v>90</v>
      </c>
      <c r="C37" s="85"/>
      <c r="D37" s="86"/>
      <c r="E37" s="69">
        <f>SUM(E24:E36)</f>
        <v>268</v>
      </c>
      <c r="F37" s="69">
        <f>SUM(F24:F36)</f>
        <v>17</v>
      </c>
      <c r="G37" s="69">
        <f>SUM(G24:G36)</f>
        <v>0</v>
      </c>
      <c r="H37" s="69">
        <f t="shared" si="0"/>
        <v>285</v>
      </c>
      <c r="I37" s="57"/>
    </row>
    <row r="38" spans="1:9" ht="24.75" customHeight="1">
      <c r="A38" s="61"/>
      <c r="B38" s="62"/>
      <c r="C38" s="62"/>
      <c r="D38" s="60">
        <v>13</v>
      </c>
      <c r="E38" s="64">
        <v>0</v>
      </c>
      <c r="F38" s="64">
        <v>0</v>
      </c>
      <c r="G38" s="64">
        <v>0</v>
      </c>
      <c r="H38" s="64">
        <f t="shared" si="0"/>
        <v>0</v>
      </c>
      <c r="I38" s="57"/>
    </row>
    <row r="39" spans="1:9" ht="24.75" customHeight="1">
      <c r="A39" s="61"/>
      <c r="B39" s="65"/>
      <c r="C39" s="63" t="s">
        <v>79</v>
      </c>
      <c r="D39" s="60">
        <v>12</v>
      </c>
      <c r="E39" s="64">
        <v>0</v>
      </c>
      <c r="F39" s="64">
        <v>0</v>
      </c>
      <c r="G39" s="64">
        <v>0</v>
      </c>
      <c r="H39" s="64">
        <f t="shared" si="0"/>
        <v>0</v>
      </c>
      <c r="I39" s="57"/>
    </row>
    <row r="40" spans="1:9" ht="24.75" customHeight="1">
      <c r="A40" s="61"/>
      <c r="B40" s="65" t="s">
        <v>80</v>
      </c>
      <c r="C40" s="67"/>
      <c r="D40" s="60">
        <v>11</v>
      </c>
      <c r="E40" s="64">
        <v>0</v>
      </c>
      <c r="F40" s="64">
        <v>0</v>
      </c>
      <c r="G40" s="64">
        <v>0</v>
      </c>
      <c r="H40" s="64">
        <f t="shared" si="0"/>
        <v>0</v>
      </c>
      <c r="I40" s="57"/>
    </row>
    <row r="41" spans="1:9" ht="24.75" customHeight="1">
      <c r="A41" s="61"/>
      <c r="B41" s="65" t="s">
        <v>91</v>
      </c>
      <c r="C41" s="63"/>
      <c r="D41" s="60">
        <v>10</v>
      </c>
      <c r="E41" s="64">
        <v>0</v>
      </c>
      <c r="F41" s="64">
        <v>0</v>
      </c>
      <c r="G41" s="64">
        <v>0</v>
      </c>
      <c r="H41" s="64">
        <f t="shared" si="0"/>
        <v>0</v>
      </c>
      <c r="I41" s="57"/>
    </row>
    <row r="42" spans="1:9" ht="24.75" customHeight="1">
      <c r="A42" s="61"/>
      <c r="B42" s="65" t="s">
        <v>92</v>
      </c>
      <c r="C42" s="63"/>
      <c r="D42" s="60">
        <v>9</v>
      </c>
      <c r="E42" s="64">
        <v>0</v>
      </c>
      <c r="F42" s="64">
        <v>0</v>
      </c>
      <c r="G42" s="64">
        <v>0</v>
      </c>
      <c r="H42" s="64">
        <f t="shared" si="0"/>
        <v>0</v>
      </c>
      <c r="I42" s="57"/>
    </row>
    <row r="43" spans="1:9" ht="24.75" customHeight="1">
      <c r="A43" s="61"/>
      <c r="B43" s="65" t="s">
        <v>84</v>
      </c>
      <c r="C43" s="63" t="s">
        <v>83</v>
      </c>
      <c r="D43" s="60">
        <v>8</v>
      </c>
      <c r="E43" s="64">
        <v>0</v>
      </c>
      <c r="F43" s="64">
        <v>0</v>
      </c>
      <c r="G43" s="64">
        <v>0</v>
      </c>
      <c r="H43" s="64">
        <f t="shared" si="0"/>
        <v>0</v>
      </c>
      <c r="I43" s="57"/>
    </row>
    <row r="44" spans="1:9" ht="24.75" customHeight="1">
      <c r="A44" s="61"/>
      <c r="B44" s="65" t="s">
        <v>82</v>
      </c>
      <c r="C44" s="63"/>
      <c r="D44" s="60">
        <v>7</v>
      </c>
      <c r="E44" s="64">
        <v>0</v>
      </c>
      <c r="F44" s="64">
        <v>0</v>
      </c>
      <c r="G44" s="64">
        <v>0</v>
      </c>
      <c r="H44" s="64">
        <f t="shared" si="0"/>
        <v>0</v>
      </c>
      <c r="I44" s="57"/>
    </row>
    <row r="45" spans="1:9" ht="24.75" customHeight="1">
      <c r="A45" s="61"/>
      <c r="B45" s="65" t="s">
        <v>84</v>
      </c>
      <c r="C45" s="63"/>
      <c r="D45" s="60">
        <v>6</v>
      </c>
      <c r="E45" s="64">
        <v>0</v>
      </c>
      <c r="F45" s="64">
        <v>0</v>
      </c>
      <c r="G45" s="64">
        <v>0</v>
      </c>
      <c r="H45" s="64">
        <f t="shared" si="0"/>
        <v>0</v>
      </c>
      <c r="I45" s="57"/>
    </row>
    <row r="46" spans="1:9" ht="24.75" customHeight="1">
      <c r="A46" s="61"/>
      <c r="B46" s="65" t="s">
        <v>80</v>
      </c>
      <c r="C46" s="62"/>
      <c r="D46" s="60">
        <v>5</v>
      </c>
      <c r="E46" s="64">
        <v>0</v>
      </c>
      <c r="F46" s="64">
        <v>0</v>
      </c>
      <c r="G46" s="64">
        <v>0</v>
      </c>
      <c r="H46" s="64">
        <f t="shared" si="0"/>
        <v>0</v>
      </c>
      <c r="I46" s="57"/>
    </row>
    <row r="47" spans="1:9" ht="24.75" customHeight="1">
      <c r="A47" s="61"/>
      <c r="B47" s="65" t="s">
        <v>93</v>
      </c>
      <c r="C47" s="63"/>
      <c r="D47" s="60">
        <v>4</v>
      </c>
      <c r="E47" s="64">
        <v>0</v>
      </c>
      <c r="F47" s="64">
        <v>0</v>
      </c>
      <c r="G47" s="64">
        <v>0</v>
      </c>
      <c r="H47" s="64">
        <f t="shared" si="0"/>
        <v>0</v>
      </c>
      <c r="I47" s="57"/>
    </row>
    <row r="48" spans="1:9" ht="24.75" customHeight="1">
      <c r="A48" s="61"/>
      <c r="B48" s="65"/>
      <c r="C48" s="63" t="s">
        <v>80</v>
      </c>
      <c r="D48" s="60">
        <v>3</v>
      </c>
      <c r="E48" s="64">
        <v>0</v>
      </c>
      <c r="F48" s="64">
        <v>0</v>
      </c>
      <c r="G48" s="64">
        <v>0</v>
      </c>
      <c r="H48" s="64">
        <f t="shared" si="0"/>
        <v>0</v>
      </c>
      <c r="I48" s="57"/>
    </row>
    <row r="49" spans="1:9" ht="24.75" customHeight="1">
      <c r="A49" s="61"/>
      <c r="B49" s="65"/>
      <c r="C49" s="63"/>
      <c r="D49" s="60">
        <v>2</v>
      </c>
      <c r="E49" s="64">
        <v>0</v>
      </c>
      <c r="F49" s="64">
        <v>0</v>
      </c>
      <c r="G49" s="64">
        <v>0</v>
      </c>
      <c r="H49" s="64">
        <f t="shared" si="0"/>
        <v>0</v>
      </c>
      <c r="I49" s="57"/>
    </row>
    <row r="50" spans="1:9" ht="24.75" customHeight="1">
      <c r="A50" s="61"/>
      <c r="B50" s="67"/>
      <c r="C50" s="63"/>
      <c r="D50" s="62">
        <v>1</v>
      </c>
      <c r="E50" s="64">
        <v>0</v>
      </c>
      <c r="F50" s="64">
        <v>0</v>
      </c>
      <c r="G50" s="64">
        <v>0</v>
      </c>
      <c r="H50" s="64">
        <f t="shared" si="0"/>
        <v>0</v>
      </c>
      <c r="I50" s="57"/>
    </row>
    <row r="51" spans="1:9" ht="24.75" customHeight="1">
      <c r="A51" s="57"/>
      <c r="B51" s="87" t="s">
        <v>94</v>
      </c>
      <c r="C51" s="87"/>
      <c r="D51" s="87"/>
      <c r="E51" s="69">
        <f>SUM(E38:E50)</f>
        <v>0</v>
      </c>
      <c r="F51" s="69">
        <f>SUM(F38:F50)</f>
        <v>0</v>
      </c>
      <c r="G51" s="69">
        <f>SUM(G38:G50)</f>
        <v>0</v>
      </c>
      <c r="H51" s="69">
        <f t="shared" si="0"/>
        <v>0</v>
      </c>
      <c r="I51" s="57"/>
    </row>
    <row r="52" spans="1:9" ht="24.75" customHeight="1">
      <c r="A52" s="57"/>
      <c r="B52" s="87" t="s">
        <v>95</v>
      </c>
      <c r="C52" s="87"/>
      <c r="D52" s="87"/>
      <c r="E52" s="69">
        <f>E23+E37+E51</f>
        <v>447</v>
      </c>
      <c r="F52" s="69">
        <f>F23+F37+F51</f>
        <v>34</v>
      </c>
      <c r="G52" s="69">
        <f>G23+G37+G51</f>
        <v>0</v>
      </c>
      <c r="H52" s="69">
        <f>H51+H37+H23</f>
        <v>481</v>
      </c>
      <c r="I52" s="57"/>
    </row>
    <row r="53" spans="1:9" ht="24.75" customHeight="1">
      <c r="A53" s="57"/>
      <c r="B53" s="70"/>
      <c r="C53" s="70"/>
      <c r="D53" s="70"/>
      <c r="E53" s="71"/>
      <c r="F53" s="71"/>
      <c r="G53" s="71"/>
      <c r="H53" s="71"/>
      <c r="I53" s="5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49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117</v>
      </c>
      <c r="F10" s="50">
        <v>7</v>
      </c>
      <c r="G10" s="50">
        <v>0</v>
      </c>
      <c r="H10" s="50">
        <f t="shared" ref="H10:H51" si="0">SUM(E10:G10)</f>
        <v>124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1</v>
      </c>
      <c r="F11" s="50">
        <v>0</v>
      </c>
      <c r="G11" s="50">
        <v>0</v>
      </c>
      <c r="H11" s="50">
        <f t="shared" si="0"/>
        <v>1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6</v>
      </c>
      <c r="F12" s="50">
        <v>1</v>
      </c>
      <c r="G12" s="50">
        <v>0</v>
      </c>
      <c r="H12" s="50">
        <f t="shared" si="0"/>
        <v>7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3</v>
      </c>
      <c r="F13" s="50">
        <v>1</v>
      </c>
      <c r="G13" s="50">
        <v>0</v>
      </c>
      <c r="H13" s="50">
        <f t="shared" si="0"/>
        <v>4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0</v>
      </c>
      <c r="F14" s="50">
        <v>1</v>
      </c>
      <c r="G14" s="50">
        <v>0</v>
      </c>
      <c r="H14" s="50">
        <f t="shared" si="0"/>
        <v>1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0</v>
      </c>
      <c r="F15" s="50">
        <v>0</v>
      </c>
      <c r="G15" s="50">
        <v>0</v>
      </c>
      <c r="H15" s="50">
        <f t="shared" si="0"/>
        <v>0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0</v>
      </c>
      <c r="F16" s="50">
        <v>0</v>
      </c>
      <c r="G16" s="50">
        <v>0</v>
      </c>
      <c r="H16" s="50">
        <f t="shared" si="0"/>
        <v>0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0</v>
      </c>
      <c r="F17" s="50">
        <v>0</v>
      </c>
      <c r="G17" s="50">
        <v>0</v>
      </c>
      <c r="H17" s="50">
        <f t="shared" si="0"/>
        <v>0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5</v>
      </c>
      <c r="F18" s="50">
        <v>0</v>
      </c>
      <c r="G18" s="50">
        <v>0</v>
      </c>
      <c r="H18" s="50">
        <f t="shared" si="0"/>
        <v>5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6</v>
      </c>
      <c r="F19" s="50">
        <v>0</v>
      </c>
      <c r="G19" s="50">
        <v>0</v>
      </c>
      <c r="H19" s="50">
        <f t="shared" si="0"/>
        <v>6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0</v>
      </c>
      <c r="F20" s="50">
        <v>0</v>
      </c>
      <c r="G20" s="50">
        <v>0</v>
      </c>
      <c r="H20" s="50">
        <f t="shared" si="0"/>
        <v>0</v>
      </c>
      <c r="I20" s="37"/>
    </row>
    <row r="21" spans="1:9" ht="24.75" customHeight="1">
      <c r="A21" s="39"/>
      <c r="B21" s="43"/>
      <c r="C21" s="41"/>
      <c r="D21" s="8">
        <v>2</v>
      </c>
      <c r="E21" s="50">
        <v>3</v>
      </c>
      <c r="F21" s="50">
        <v>0</v>
      </c>
      <c r="G21" s="50">
        <v>0</v>
      </c>
      <c r="H21" s="50">
        <f t="shared" si="0"/>
        <v>3</v>
      </c>
      <c r="I21" s="37"/>
    </row>
    <row r="22" spans="1:9" ht="24.75" customHeight="1">
      <c r="A22" s="39"/>
      <c r="B22" s="45"/>
      <c r="C22" s="46"/>
      <c r="D22" s="40">
        <v>1</v>
      </c>
      <c r="E22" s="50">
        <v>5</v>
      </c>
      <c r="F22" s="50">
        <v>0</v>
      </c>
      <c r="G22" s="50">
        <v>0</v>
      </c>
      <c r="H22" s="50">
        <f t="shared" si="0"/>
        <v>5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146</v>
      </c>
      <c r="F23" s="51">
        <f>SUM(F10:F22)</f>
        <v>10</v>
      </c>
      <c r="G23" s="51">
        <f>SUM(G10:G22)</f>
        <v>0</v>
      </c>
      <c r="H23" s="51">
        <f t="shared" si="0"/>
        <v>156</v>
      </c>
      <c r="I23" s="37"/>
    </row>
    <row r="24" spans="1:9" ht="24.75" customHeight="1">
      <c r="A24" s="39"/>
      <c r="B24" s="40"/>
      <c r="C24" s="44"/>
      <c r="D24" s="8">
        <v>13</v>
      </c>
      <c r="E24" s="50">
        <v>180</v>
      </c>
      <c r="F24" s="50">
        <v>7</v>
      </c>
      <c r="G24" s="50">
        <v>0</v>
      </c>
      <c r="H24" s="50">
        <f t="shared" si="0"/>
        <v>187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1</v>
      </c>
      <c r="F25" s="50">
        <v>1</v>
      </c>
      <c r="G25" s="50">
        <v>0</v>
      </c>
      <c r="H25" s="50">
        <f t="shared" si="0"/>
        <v>2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0</v>
      </c>
      <c r="F26" s="50">
        <v>1</v>
      </c>
      <c r="G26" s="50">
        <v>0</v>
      </c>
      <c r="H26" s="50">
        <f t="shared" si="0"/>
        <v>1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6</v>
      </c>
      <c r="F27" s="50">
        <v>1</v>
      </c>
      <c r="G27" s="50">
        <v>0</v>
      </c>
      <c r="H27" s="50">
        <f t="shared" si="0"/>
        <v>7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0</v>
      </c>
      <c r="F28" s="50">
        <v>0</v>
      </c>
      <c r="G28" s="50">
        <v>0</v>
      </c>
      <c r="H28" s="50">
        <f t="shared" si="0"/>
        <v>0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0</v>
      </c>
      <c r="F29" s="50">
        <v>0</v>
      </c>
      <c r="G29" s="50">
        <v>0</v>
      </c>
      <c r="H29" s="50">
        <f t="shared" si="0"/>
        <v>0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1</v>
      </c>
      <c r="F30" s="50">
        <v>0</v>
      </c>
      <c r="G30" s="50">
        <v>0</v>
      </c>
      <c r="H30" s="50">
        <f t="shared" si="0"/>
        <v>1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0</v>
      </c>
      <c r="F31" s="50">
        <v>0</v>
      </c>
      <c r="G31" s="50">
        <v>0</v>
      </c>
      <c r="H31" s="50">
        <f t="shared" si="0"/>
        <v>0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14</v>
      </c>
      <c r="F32" s="50">
        <v>5</v>
      </c>
      <c r="G32" s="50">
        <v>0</v>
      </c>
      <c r="H32" s="50">
        <f t="shared" si="0"/>
        <v>19</v>
      </c>
      <c r="I32" s="37"/>
    </row>
    <row r="33" spans="1:9" ht="24.75" customHeight="1">
      <c r="A33" s="39"/>
      <c r="B33" s="43"/>
      <c r="C33" s="41"/>
      <c r="D33" s="8">
        <v>4</v>
      </c>
      <c r="E33" s="50">
        <v>8</v>
      </c>
      <c r="F33" s="50">
        <v>2</v>
      </c>
      <c r="G33" s="50">
        <v>0</v>
      </c>
      <c r="H33" s="50">
        <f t="shared" si="0"/>
        <v>10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0</v>
      </c>
      <c r="F34" s="50">
        <v>0</v>
      </c>
      <c r="G34" s="50">
        <v>0</v>
      </c>
      <c r="H34" s="50">
        <f t="shared" si="0"/>
        <v>0</v>
      </c>
      <c r="I34" s="37"/>
    </row>
    <row r="35" spans="1:9" ht="24.75" customHeight="1">
      <c r="A35" s="39"/>
      <c r="B35" s="43"/>
      <c r="C35" s="41"/>
      <c r="D35" s="8">
        <v>2</v>
      </c>
      <c r="E35" s="50">
        <v>0</v>
      </c>
      <c r="F35" s="50">
        <v>0</v>
      </c>
      <c r="G35" s="50">
        <v>0</v>
      </c>
      <c r="H35" s="50">
        <f t="shared" si="0"/>
        <v>0</v>
      </c>
      <c r="I35" s="37"/>
    </row>
    <row r="36" spans="1:9" ht="24.75" customHeight="1">
      <c r="A36" s="39"/>
      <c r="B36" s="45"/>
      <c r="C36" s="46"/>
      <c r="D36" s="40">
        <v>1</v>
      </c>
      <c r="E36" s="50">
        <v>6</v>
      </c>
      <c r="F36" s="50">
        <v>0</v>
      </c>
      <c r="G36" s="50">
        <v>0</v>
      </c>
      <c r="H36" s="50">
        <f t="shared" si="0"/>
        <v>6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216</v>
      </c>
      <c r="F37" s="51">
        <f>SUM(F24:F36)</f>
        <v>17</v>
      </c>
      <c r="G37" s="51">
        <f>SUM(G24:G36)</f>
        <v>0</v>
      </c>
      <c r="H37" s="51">
        <f t="shared" si="0"/>
        <v>233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362</v>
      </c>
      <c r="F52" s="51">
        <f>F23+F37+F51</f>
        <v>27</v>
      </c>
      <c r="G52" s="51">
        <f>G23+G37+G51</f>
        <v>0</v>
      </c>
      <c r="H52" s="51">
        <f>H51+H37+H23</f>
        <v>389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51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231</v>
      </c>
      <c r="F10" s="50">
        <v>17</v>
      </c>
      <c r="G10" s="50">
        <v>1</v>
      </c>
      <c r="H10" s="50">
        <f t="shared" ref="H10:H51" si="0">SUM(E10:G10)</f>
        <v>249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8</v>
      </c>
      <c r="F11" s="50">
        <v>1</v>
      </c>
      <c r="G11" s="50">
        <v>1</v>
      </c>
      <c r="H11" s="50">
        <f t="shared" si="0"/>
        <v>10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18</v>
      </c>
      <c r="F12" s="50">
        <v>1</v>
      </c>
      <c r="G12" s="50">
        <v>1</v>
      </c>
      <c r="H12" s="50">
        <f t="shared" si="0"/>
        <v>20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8</v>
      </c>
      <c r="F13" s="50">
        <v>0</v>
      </c>
      <c r="G13" s="50">
        <v>1</v>
      </c>
      <c r="H13" s="50">
        <f t="shared" si="0"/>
        <v>9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7</v>
      </c>
      <c r="F14" s="50">
        <v>1</v>
      </c>
      <c r="G14" s="50">
        <v>0</v>
      </c>
      <c r="H14" s="50">
        <f t="shared" si="0"/>
        <v>8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4</v>
      </c>
      <c r="F15" s="50">
        <v>0</v>
      </c>
      <c r="G15" s="50">
        <v>0</v>
      </c>
      <c r="H15" s="50">
        <f t="shared" si="0"/>
        <v>4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5</v>
      </c>
      <c r="F16" s="50">
        <v>2</v>
      </c>
      <c r="G16" s="50">
        <v>0</v>
      </c>
      <c r="H16" s="50">
        <f t="shared" si="0"/>
        <v>7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30</v>
      </c>
      <c r="F17" s="50">
        <v>0</v>
      </c>
      <c r="G17" s="50">
        <v>0</v>
      </c>
      <c r="H17" s="50">
        <f t="shared" si="0"/>
        <v>30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16</v>
      </c>
      <c r="F18" s="50">
        <v>0</v>
      </c>
      <c r="G18" s="50">
        <v>0</v>
      </c>
      <c r="H18" s="50">
        <f t="shared" si="0"/>
        <v>16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6</v>
      </c>
      <c r="F19" s="50">
        <v>0</v>
      </c>
      <c r="G19" s="50">
        <v>0</v>
      </c>
      <c r="H19" s="50">
        <f t="shared" si="0"/>
        <v>6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8</v>
      </c>
      <c r="F20" s="50">
        <v>0</v>
      </c>
      <c r="G20" s="50">
        <v>0</v>
      </c>
      <c r="H20" s="50">
        <f t="shared" si="0"/>
        <v>8</v>
      </c>
      <c r="I20" s="37"/>
    </row>
    <row r="21" spans="1:9" ht="24.75" customHeight="1">
      <c r="A21" s="39"/>
      <c r="B21" s="43"/>
      <c r="C21" s="41"/>
      <c r="D21" s="8">
        <v>2</v>
      </c>
      <c r="E21" s="50">
        <v>10</v>
      </c>
      <c r="F21" s="50">
        <v>0</v>
      </c>
      <c r="G21" s="50">
        <v>0</v>
      </c>
      <c r="H21" s="50">
        <f t="shared" si="0"/>
        <v>10</v>
      </c>
      <c r="I21" s="37"/>
    </row>
    <row r="22" spans="1:9" ht="24.75" customHeight="1">
      <c r="A22" s="39"/>
      <c r="B22" s="45"/>
      <c r="C22" s="46"/>
      <c r="D22" s="40">
        <v>1</v>
      </c>
      <c r="E22" s="50">
        <v>11</v>
      </c>
      <c r="F22" s="50">
        <v>0</v>
      </c>
      <c r="G22" s="50">
        <v>0</v>
      </c>
      <c r="H22" s="50">
        <f t="shared" si="0"/>
        <v>11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362</v>
      </c>
      <c r="F23" s="51">
        <f>SUM(F10:F22)</f>
        <v>22</v>
      </c>
      <c r="G23" s="51">
        <f>SUM(G10:G22)</f>
        <v>4</v>
      </c>
      <c r="H23" s="51">
        <f t="shared" si="0"/>
        <v>388</v>
      </c>
      <c r="I23" s="37"/>
    </row>
    <row r="24" spans="1:9" ht="24.75" customHeight="1">
      <c r="A24" s="39"/>
      <c r="B24" s="40"/>
      <c r="C24" s="44"/>
      <c r="D24" s="8">
        <v>13</v>
      </c>
      <c r="E24" s="50">
        <v>300</v>
      </c>
      <c r="F24" s="50">
        <v>14</v>
      </c>
      <c r="G24" s="50">
        <v>0</v>
      </c>
      <c r="H24" s="50">
        <f t="shared" si="0"/>
        <v>314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13</v>
      </c>
      <c r="F25" s="50">
        <v>0</v>
      </c>
      <c r="G25" s="50">
        <v>0</v>
      </c>
      <c r="H25" s="50">
        <f t="shared" si="0"/>
        <v>13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22</v>
      </c>
      <c r="F26" s="50">
        <v>0</v>
      </c>
      <c r="G26" s="50">
        <v>0</v>
      </c>
      <c r="H26" s="50">
        <f t="shared" si="0"/>
        <v>22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12</v>
      </c>
      <c r="F27" s="50">
        <v>1</v>
      </c>
      <c r="G27" s="50">
        <v>0</v>
      </c>
      <c r="H27" s="50">
        <f t="shared" si="0"/>
        <v>13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3</v>
      </c>
      <c r="F28" s="50">
        <v>0</v>
      </c>
      <c r="G28" s="50">
        <v>0</v>
      </c>
      <c r="H28" s="50">
        <f t="shared" si="0"/>
        <v>3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4</v>
      </c>
      <c r="F29" s="50">
        <v>0</v>
      </c>
      <c r="G29" s="50">
        <v>0</v>
      </c>
      <c r="H29" s="50">
        <f t="shared" si="0"/>
        <v>4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6</v>
      </c>
      <c r="F30" s="50">
        <v>2</v>
      </c>
      <c r="G30" s="50">
        <v>0</v>
      </c>
      <c r="H30" s="50">
        <f t="shared" si="0"/>
        <v>8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15</v>
      </c>
      <c r="F31" s="50">
        <v>0</v>
      </c>
      <c r="G31" s="50">
        <v>1</v>
      </c>
      <c r="H31" s="50">
        <f t="shared" si="0"/>
        <v>16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28</v>
      </c>
      <c r="F32" s="50">
        <v>2</v>
      </c>
      <c r="G32" s="50">
        <v>0</v>
      </c>
      <c r="H32" s="50">
        <f t="shared" si="0"/>
        <v>30</v>
      </c>
      <c r="I32" s="37"/>
    </row>
    <row r="33" spans="1:9" ht="24.75" customHeight="1">
      <c r="A33" s="39"/>
      <c r="B33" s="43"/>
      <c r="C33" s="41"/>
      <c r="D33" s="8">
        <v>4</v>
      </c>
      <c r="E33" s="50">
        <v>4</v>
      </c>
      <c r="F33" s="50">
        <v>0</v>
      </c>
      <c r="G33" s="50">
        <v>0</v>
      </c>
      <c r="H33" s="50">
        <f t="shared" si="0"/>
        <v>4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3</v>
      </c>
      <c r="F34" s="50">
        <v>0</v>
      </c>
      <c r="G34" s="50">
        <v>0</v>
      </c>
      <c r="H34" s="50">
        <f t="shared" si="0"/>
        <v>3</v>
      </c>
      <c r="I34" s="37"/>
    </row>
    <row r="35" spans="1:9" ht="24.75" customHeight="1">
      <c r="A35" s="39"/>
      <c r="B35" s="43"/>
      <c r="C35" s="41"/>
      <c r="D35" s="8">
        <v>2</v>
      </c>
      <c r="E35" s="50">
        <v>25</v>
      </c>
      <c r="F35" s="50">
        <v>0</v>
      </c>
      <c r="G35" s="50">
        <v>0</v>
      </c>
      <c r="H35" s="50">
        <f t="shared" si="0"/>
        <v>25</v>
      </c>
      <c r="I35" s="37"/>
    </row>
    <row r="36" spans="1:9" ht="24.75" customHeight="1">
      <c r="A36" s="39"/>
      <c r="B36" s="45"/>
      <c r="C36" s="46"/>
      <c r="D36" s="40">
        <v>1</v>
      </c>
      <c r="E36" s="50">
        <v>26</v>
      </c>
      <c r="F36" s="50">
        <v>0</v>
      </c>
      <c r="G36" s="50">
        <v>0</v>
      </c>
      <c r="H36" s="50">
        <f t="shared" si="0"/>
        <v>26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461</v>
      </c>
      <c r="F37" s="51">
        <f>SUM(F24:F36)</f>
        <v>19</v>
      </c>
      <c r="G37" s="51">
        <f>SUM(G24:G36)</f>
        <v>1</v>
      </c>
      <c r="H37" s="51">
        <f t="shared" si="0"/>
        <v>481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823</v>
      </c>
      <c r="F52" s="51">
        <f>F23+F37+F51</f>
        <v>41</v>
      </c>
      <c r="G52" s="51">
        <f>G23+G37+G51</f>
        <v>5</v>
      </c>
      <c r="H52" s="51">
        <f>H51+H37+H23</f>
        <v>869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53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205</v>
      </c>
      <c r="F10" s="50">
        <v>24</v>
      </c>
      <c r="G10" s="50">
        <v>0</v>
      </c>
      <c r="H10" s="50">
        <f t="shared" ref="H10:H51" si="0">SUM(E10:G10)</f>
        <v>229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1</v>
      </c>
      <c r="F11" s="50">
        <v>2</v>
      </c>
      <c r="G11" s="50">
        <v>0</v>
      </c>
      <c r="H11" s="50">
        <f t="shared" si="0"/>
        <v>3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2</v>
      </c>
      <c r="F12" s="50">
        <v>0</v>
      </c>
      <c r="G12" s="50">
        <v>0</v>
      </c>
      <c r="H12" s="50">
        <f t="shared" si="0"/>
        <v>2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1</v>
      </c>
      <c r="F13" s="50">
        <v>1</v>
      </c>
      <c r="G13" s="50">
        <v>0</v>
      </c>
      <c r="H13" s="50">
        <f t="shared" si="0"/>
        <v>2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12</v>
      </c>
      <c r="F14" s="50">
        <v>0</v>
      </c>
      <c r="G14" s="50">
        <v>0</v>
      </c>
      <c r="H14" s="50">
        <f t="shared" si="0"/>
        <v>12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2</v>
      </c>
      <c r="F15" s="50">
        <v>0</v>
      </c>
      <c r="G15" s="50">
        <v>0</v>
      </c>
      <c r="H15" s="50">
        <f t="shared" si="0"/>
        <v>2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4</v>
      </c>
      <c r="F16" s="50">
        <v>2</v>
      </c>
      <c r="G16" s="50">
        <v>2</v>
      </c>
      <c r="H16" s="50">
        <f t="shared" si="0"/>
        <v>8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7</v>
      </c>
      <c r="F17" s="50">
        <v>0</v>
      </c>
      <c r="G17" s="50">
        <v>1</v>
      </c>
      <c r="H17" s="50">
        <f t="shared" si="0"/>
        <v>8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3</v>
      </c>
      <c r="F18" s="50">
        <v>2</v>
      </c>
      <c r="G18" s="50">
        <v>0</v>
      </c>
      <c r="H18" s="50">
        <f t="shared" si="0"/>
        <v>5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7</v>
      </c>
      <c r="F19" s="50">
        <v>2</v>
      </c>
      <c r="G19" s="50">
        <v>0</v>
      </c>
      <c r="H19" s="50">
        <f t="shared" si="0"/>
        <v>9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0</v>
      </c>
      <c r="F20" s="50">
        <v>0</v>
      </c>
      <c r="G20" s="50">
        <v>0</v>
      </c>
      <c r="H20" s="50">
        <f t="shared" si="0"/>
        <v>0</v>
      </c>
      <c r="I20" s="37"/>
    </row>
    <row r="21" spans="1:9" ht="24.75" customHeight="1">
      <c r="A21" s="39"/>
      <c r="B21" s="43"/>
      <c r="C21" s="41"/>
      <c r="D21" s="8">
        <v>2</v>
      </c>
      <c r="E21" s="50">
        <v>1</v>
      </c>
      <c r="F21" s="50">
        <v>1</v>
      </c>
      <c r="G21" s="50">
        <v>0</v>
      </c>
      <c r="H21" s="50">
        <f t="shared" si="0"/>
        <v>2</v>
      </c>
      <c r="I21" s="37"/>
    </row>
    <row r="22" spans="1:9" ht="24.75" customHeight="1">
      <c r="A22" s="39"/>
      <c r="B22" s="45"/>
      <c r="C22" s="46"/>
      <c r="D22" s="40">
        <v>1</v>
      </c>
      <c r="E22" s="50">
        <v>4</v>
      </c>
      <c r="F22" s="50">
        <v>0</v>
      </c>
      <c r="G22" s="50">
        <v>0</v>
      </c>
      <c r="H22" s="50">
        <f t="shared" si="0"/>
        <v>4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249</v>
      </c>
      <c r="F23" s="51">
        <f>SUM(F10:F22)</f>
        <v>34</v>
      </c>
      <c r="G23" s="51">
        <f>SUM(G10:G22)</f>
        <v>3</v>
      </c>
      <c r="H23" s="51">
        <f t="shared" si="0"/>
        <v>286</v>
      </c>
      <c r="I23" s="37"/>
    </row>
    <row r="24" spans="1:9" ht="24.75" customHeight="1">
      <c r="A24" s="39"/>
      <c r="B24" s="40"/>
      <c r="C24" s="44"/>
      <c r="D24" s="8">
        <v>13</v>
      </c>
      <c r="E24" s="50">
        <v>270</v>
      </c>
      <c r="F24" s="50">
        <v>23</v>
      </c>
      <c r="G24" s="50">
        <v>0</v>
      </c>
      <c r="H24" s="50">
        <f t="shared" si="0"/>
        <v>293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0</v>
      </c>
      <c r="F25" s="50">
        <v>0</v>
      </c>
      <c r="G25" s="50">
        <v>0</v>
      </c>
      <c r="H25" s="50">
        <f t="shared" si="0"/>
        <v>0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0</v>
      </c>
      <c r="F26" s="50">
        <v>0</v>
      </c>
      <c r="G26" s="50">
        <v>0</v>
      </c>
      <c r="H26" s="50">
        <f t="shared" si="0"/>
        <v>0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1</v>
      </c>
      <c r="F27" s="50">
        <v>0</v>
      </c>
      <c r="G27" s="50">
        <v>1</v>
      </c>
      <c r="H27" s="50">
        <f t="shared" si="0"/>
        <v>2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11</v>
      </c>
      <c r="F28" s="50">
        <v>3</v>
      </c>
      <c r="G28" s="50">
        <v>0</v>
      </c>
      <c r="H28" s="50">
        <f t="shared" si="0"/>
        <v>14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7</v>
      </c>
      <c r="F29" s="50">
        <v>0</v>
      </c>
      <c r="G29" s="50">
        <v>0</v>
      </c>
      <c r="H29" s="50">
        <f t="shared" si="0"/>
        <v>7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9</v>
      </c>
      <c r="F30" s="50">
        <v>2</v>
      </c>
      <c r="G30" s="50">
        <v>0</v>
      </c>
      <c r="H30" s="50">
        <f t="shared" si="0"/>
        <v>11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9</v>
      </c>
      <c r="F31" s="50">
        <v>2</v>
      </c>
      <c r="G31" s="50">
        <v>0</v>
      </c>
      <c r="H31" s="50">
        <f t="shared" si="0"/>
        <v>11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22</v>
      </c>
      <c r="F32" s="50">
        <v>3</v>
      </c>
      <c r="G32" s="50">
        <v>0</v>
      </c>
      <c r="H32" s="50">
        <f t="shared" si="0"/>
        <v>25</v>
      </c>
      <c r="I32" s="37"/>
    </row>
    <row r="33" spans="1:9" ht="24.75" customHeight="1">
      <c r="A33" s="39"/>
      <c r="B33" s="43"/>
      <c r="C33" s="41"/>
      <c r="D33" s="8">
        <v>4</v>
      </c>
      <c r="E33" s="50">
        <v>14</v>
      </c>
      <c r="F33" s="50">
        <v>4</v>
      </c>
      <c r="G33" s="50">
        <v>0</v>
      </c>
      <c r="H33" s="50">
        <f t="shared" si="0"/>
        <v>18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0</v>
      </c>
      <c r="F34" s="50">
        <v>0</v>
      </c>
      <c r="G34" s="50">
        <v>0</v>
      </c>
      <c r="H34" s="50">
        <f t="shared" si="0"/>
        <v>0</v>
      </c>
      <c r="I34" s="37"/>
    </row>
    <row r="35" spans="1:9" ht="24.75" customHeight="1">
      <c r="A35" s="39"/>
      <c r="B35" s="43"/>
      <c r="C35" s="41"/>
      <c r="D35" s="8">
        <v>2</v>
      </c>
      <c r="E35" s="50">
        <v>5</v>
      </c>
      <c r="F35" s="50">
        <v>1</v>
      </c>
      <c r="G35" s="50">
        <v>0</v>
      </c>
      <c r="H35" s="50">
        <f t="shared" si="0"/>
        <v>6</v>
      </c>
      <c r="I35" s="37"/>
    </row>
    <row r="36" spans="1:9" ht="24.75" customHeight="1">
      <c r="A36" s="39"/>
      <c r="B36" s="45"/>
      <c r="C36" s="46"/>
      <c r="D36" s="40">
        <v>1</v>
      </c>
      <c r="E36" s="50">
        <v>15</v>
      </c>
      <c r="F36" s="50">
        <v>0</v>
      </c>
      <c r="G36" s="50">
        <v>0</v>
      </c>
      <c r="H36" s="50">
        <f t="shared" si="0"/>
        <v>15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363</v>
      </c>
      <c r="F37" s="51">
        <f>SUM(F24:F36)</f>
        <v>38</v>
      </c>
      <c r="G37" s="51">
        <f>SUM(G24:G36)</f>
        <v>1</v>
      </c>
      <c r="H37" s="51">
        <f t="shared" si="0"/>
        <v>402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612</v>
      </c>
      <c r="F52" s="51">
        <f>F23+F37+F51</f>
        <v>72</v>
      </c>
      <c r="G52" s="51">
        <f>G23+G37+G51</f>
        <v>4</v>
      </c>
      <c r="H52" s="51">
        <f>H51+H37+H23</f>
        <v>688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54"/>
  <sheetViews>
    <sheetView showGridLines="0" tabSelected="1" workbookViewId="0">
      <selection activeCell="C51" sqref="C51"/>
    </sheetView>
  </sheetViews>
  <sheetFormatPr defaultRowHeight="12.75"/>
  <cols>
    <col min="1" max="1" width="2.5703125" style="37" customWidth="1"/>
    <col min="2" max="4" width="12.7109375" style="37" customWidth="1"/>
    <col min="5" max="8" width="30.7109375" style="37" customWidth="1"/>
    <col min="9" max="16384" width="9.140625" style="37"/>
  </cols>
  <sheetData>
    <row r="1" spans="1:8" s="32" customFormat="1" ht="30" customHeight="1">
      <c r="B1" s="32" t="s">
        <v>0</v>
      </c>
    </row>
    <row r="2" spans="1:8" s="32" customFormat="1" ht="30" customHeight="1">
      <c r="B2" s="32" t="s">
        <v>1</v>
      </c>
      <c r="E2" s="33" t="s">
        <v>2</v>
      </c>
    </row>
    <row r="3" spans="1:8" s="32" customFormat="1" ht="30" customHeight="1">
      <c r="B3" s="32" t="s">
        <v>3</v>
      </c>
      <c r="E3" s="34" t="s">
        <v>4</v>
      </c>
    </row>
    <row r="4" spans="1:8" s="32" customFormat="1" ht="30" customHeight="1">
      <c r="B4" s="32" t="s">
        <v>5</v>
      </c>
      <c r="E4" s="35" t="s">
        <v>76</v>
      </c>
      <c r="F4" s="36">
        <v>2020</v>
      </c>
    </row>
    <row r="5" spans="1:8" s="32" customFormat="1" ht="30" customHeight="1">
      <c r="B5" s="88" t="s">
        <v>6</v>
      </c>
      <c r="C5" s="88"/>
      <c r="D5" s="88"/>
      <c r="E5" s="88"/>
      <c r="F5" s="88"/>
      <c r="G5" s="88"/>
      <c r="H5" s="88"/>
    </row>
    <row r="6" spans="1:8" ht="19.5" customHeight="1">
      <c r="B6" s="38"/>
    </row>
    <row r="7" spans="1:8" ht="30" customHeight="1">
      <c r="B7" s="2" t="s">
        <v>77</v>
      </c>
    </row>
    <row r="8" spans="1:8" ht="30" customHeight="1">
      <c r="B8" s="89" t="s">
        <v>78</v>
      </c>
      <c r="C8" s="89"/>
      <c r="D8" s="89"/>
      <c r="E8" s="89" t="s">
        <v>9</v>
      </c>
      <c r="F8" s="89"/>
      <c r="G8" s="89"/>
      <c r="H8" s="89"/>
    </row>
    <row r="9" spans="1:8" ht="30" customHeight="1"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</row>
    <row r="10" spans="1:8" ht="24.75" customHeight="1">
      <c r="A10" s="39"/>
      <c r="B10" s="40"/>
      <c r="C10" s="41"/>
      <c r="D10" s="8">
        <v>13</v>
      </c>
      <c r="E10" s="42">
        <f>SUM('TSE:TRE-AP'!E10)</f>
        <v>4169</v>
      </c>
      <c r="F10" s="42">
        <f>SUM('TSE:TRE-AP'!F10)</f>
        <v>330</v>
      </c>
      <c r="G10" s="42">
        <f>SUM('TSE:TRE-AP'!G10)</f>
        <v>11</v>
      </c>
      <c r="H10" s="42">
        <f t="shared" ref="H10:H22" si="0">SUM(E10:G10)</f>
        <v>4510</v>
      </c>
    </row>
    <row r="11" spans="1:8" ht="24.75" customHeight="1">
      <c r="A11" s="39"/>
      <c r="B11" s="43"/>
      <c r="C11" s="41" t="s">
        <v>79</v>
      </c>
      <c r="D11" s="8">
        <v>12</v>
      </c>
      <c r="E11" s="42">
        <f>SUM('TSE:TRE-AP'!E11)</f>
        <v>101</v>
      </c>
      <c r="F11" s="42">
        <f>SUM('TSE:TRE-AP'!F11)</f>
        <v>25</v>
      </c>
      <c r="G11" s="42">
        <f>SUM('TSE:TRE-AP'!G11)</f>
        <v>2</v>
      </c>
      <c r="H11" s="42">
        <f t="shared" si="0"/>
        <v>128</v>
      </c>
    </row>
    <row r="12" spans="1:8" ht="24.75" customHeight="1">
      <c r="A12" s="39"/>
      <c r="B12" s="43" t="s">
        <v>80</v>
      </c>
      <c r="C12" s="41"/>
      <c r="D12" s="8">
        <v>11</v>
      </c>
      <c r="E12" s="42">
        <f>SUM('TSE:TRE-AP'!E12)</f>
        <v>158</v>
      </c>
      <c r="F12" s="42">
        <f>SUM('TSE:TRE-AP'!F12)</f>
        <v>28</v>
      </c>
      <c r="G12" s="42">
        <f>SUM('TSE:TRE-AP'!G12)</f>
        <v>3</v>
      </c>
      <c r="H12" s="42">
        <f t="shared" si="0"/>
        <v>189</v>
      </c>
    </row>
    <row r="13" spans="1:8" ht="24.75" customHeight="1">
      <c r="A13" s="39"/>
      <c r="B13" s="43" t="s">
        <v>81</v>
      </c>
      <c r="C13" s="44"/>
      <c r="D13" s="8">
        <v>10</v>
      </c>
      <c r="E13" s="42">
        <f>SUM('TSE:TRE-AP'!E13)</f>
        <v>108</v>
      </c>
      <c r="F13" s="42">
        <f>SUM('TSE:TRE-AP'!F13)</f>
        <v>20</v>
      </c>
      <c r="G13" s="42">
        <f>SUM('TSE:TRE-AP'!G13)</f>
        <v>1</v>
      </c>
      <c r="H13" s="42">
        <f t="shared" si="0"/>
        <v>129</v>
      </c>
    </row>
    <row r="14" spans="1:8" ht="24.75" customHeight="1">
      <c r="A14" s="39"/>
      <c r="B14" s="43" t="s">
        <v>80</v>
      </c>
      <c r="C14" s="41"/>
      <c r="D14" s="8">
        <v>9</v>
      </c>
      <c r="E14" s="42">
        <f>SUM('TSE:TRE-AP'!E14)</f>
        <v>105</v>
      </c>
      <c r="F14" s="42">
        <f>SUM('TSE:TRE-AP'!F14)</f>
        <v>20</v>
      </c>
      <c r="G14" s="42">
        <f>SUM('TSE:TRE-AP'!G14)</f>
        <v>0</v>
      </c>
      <c r="H14" s="42">
        <f t="shared" si="0"/>
        <v>125</v>
      </c>
    </row>
    <row r="15" spans="1:8" ht="24.75" customHeight="1">
      <c r="A15" s="39"/>
      <c r="B15" s="43" t="s">
        <v>82</v>
      </c>
      <c r="C15" s="41" t="s">
        <v>83</v>
      </c>
      <c r="D15" s="8">
        <v>8</v>
      </c>
      <c r="E15" s="42">
        <f>SUM('TSE:TRE-AP'!E15)</f>
        <v>96</v>
      </c>
      <c r="F15" s="42">
        <f>SUM('TSE:TRE-AP'!F15)</f>
        <v>11</v>
      </c>
      <c r="G15" s="42">
        <f>SUM('TSE:TRE-AP'!G15)</f>
        <v>1</v>
      </c>
      <c r="H15" s="42">
        <f t="shared" si="0"/>
        <v>108</v>
      </c>
    </row>
    <row r="16" spans="1:8" ht="24.75" customHeight="1">
      <c r="A16" s="39"/>
      <c r="B16" s="43" t="s">
        <v>84</v>
      </c>
      <c r="C16" s="41"/>
      <c r="D16" s="8">
        <v>7</v>
      </c>
      <c r="E16" s="42">
        <f>SUM('TSE:TRE-AP'!E16)</f>
        <v>171</v>
      </c>
      <c r="F16" s="42">
        <f>SUM('TSE:TRE-AP'!F16)</f>
        <v>21</v>
      </c>
      <c r="G16" s="42">
        <f>SUM('TSE:TRE-AP'!G16)</f>
        <v>5</v>
      </c>
      <c r="H16" s="42">
        <f t="shared" si="0"/>
        <v>197</v>
      </c>
    </row>
    <row r="17" spans="1:8" ht="24.75" customHeight="1">
      <c r="A17" s="39"/>
      <c r="B17" s="43" t="s">
        <v>85</v>
      </c>
      <c r="C17" s="41"/>
      <c r="D17" s="8">
        <v>6</v>
      </c>
      <c r="E17" s="42">
        <f>SUM('TSE:TRE-AP'!E17)</f>
        <v>127</v>
      </c>
      <c r="F17" s="42">
        <f>SUM('TSE:TRE-AP'!F17)</f>
        <v>10</v>
      </c>
      <c r="G17" s="42">
        <f>SUM('TSE:TRE-AP'!G17)</f>
        <v>1</v>
      </c>
      <c r="H17" s="42">
        <f t="shared" si="0"/>
        <v>138</v>
      </c>
    </row>
    <row r="18" spans="1:8" ht="24.75" customHeight="1">
      <c r="A18" s="39"/>
      <c r="B18" s="43" t="s">
        <v>86</v>
      </c>
      <c r="C18" s="44"/>
      <c r="D18" s="8">
        <v>5</v>
      </c>
      <c r="E18" s="42">
        <f>SUM('TSE:TRE-AP'!E18)</f>
        <v>274</v>
      </c>
      <c r="F18" s="42">
        <f>SUM('TSE:TRE-AP'!F18)</f>
        <v>16</v>
      </c>
      <c r="G18" s="42">
        <f>SUM('TSE:TRE-AP'!G18)</f>
        <v>0</v>
      </c>
      <c r="H18" s="42">
        <f t="shared" si="0"/>
        <v>290</v>
      </c>
    </row>
    <row r="19" spans="1:8" ht="24.75" customHeight="1">
      <c r="A19" s="39"/>
      <c r="B19" s="43" t="s">
        <v>80</v>
      </c>
      <c r="C19" s="41"/>
      <c r="D19" s="8">
        <v>4</v>
      </c>
      <c r="E19" s="42">
        <f>SUM('TSE:TRE-AP'!E19)</f>
        <v>269</v>
      </c>
      <c r="F19" s="42">
        <f>SUM('TSE:TRE-AP'!F19)</f>
        <v>31</v>
      </c>
      <c r="G19" s="42">
        <f>SUM('TSE:TRE-AP'!G19)</f>
        <v>1</v>
      </c>
      <c r="H19" s="42">
        <f t="shared" si="0"/>
        <v>301</v>
      </c>
    </row>
    <row r="20" spans="1:8" ht="24.75" customHeight="1">
      <c r="A20" s="39"/>
      <c r="B20" s="43"/>
      <c r="C20" s="41" t="s">
        <v>80</v>
      </c>
      <c r="D20" s="8">
        <v>3</v>
      </c>
      <c r="E20" s="42">
        <f>SUM('TSE:TRE-AP'!E20)</f>
        <v>27</v>
      </c>
      <c r="F20" s="42">
        <f>SUM('TSE:TRE-AP'!F20)</f>
        <v>2</v>
      </c>
      <c r="G20" s="42">
        <f>SUM('TSE:TRE-AP'!G20)</f>
        <v>0</v>
      </c>
      <c r="H20" s="42">
        <f t="shared" si="0"/>
        <v>29</v>
      </c>
    </row>
    <row r="21" spans="1:8" ht="24.75" customHeight="1">
      <c r="A21" s="39"/>
      <c r="B21" s="43"/>
      <c r="C21" s="41"/>
      <c r="D21" s="8">
        <v>2</v>
      </c>
      <c r="E21" s="42">
        <f>SUM('TSE:TRE-AP'!E21)</f>
        <v>66</v>
      </c>
      <c r="F21" s="42">
        <f>SUM('TSE:TRE-AP'!F21)</f>
        <v>3</v>
      </c>
      <c r="G21" s="42">
        <f>SUM('TSE:TRE-AP'!G21)</f>
        <v>1</v>
      </c>
      <c r="H21" s="42">
        <f t="shared" si="0"/>
        <v>70</v>
      </c>
    </row>
    <row r="22" spans="1:8" ht="24.75" customHeight="1">
      <c r="A22" s="39"/>
      <c r="B22" s="45"/>
      <c r="C22" s="46"/>
      <c r="D22" s="40">
        <v>1</v>
      </c>
      <c r="E22" s="42">
        <f>SUM('TSE:TRE-AP'!E22)</f>
        <v>137</v>
      </c>
      <c r="F22" s="42">
        <f>SUM('TSE:TRE-AP'!F22)</f>
        <v>2</v>
      </c>
      <c r="G22" s="42">
        <f>SUM('TSE:TRE-AP'!G22)</f>
        <v>0</v>
      </c>
      <c r="H22" s="42">
        <f t="shared" si="0"/>
        <v>139</v>
      </c>
    </row>
    <row r="23" spans="1:8" ht="24.75" customHeight="1">
      <c r="A23" s="39"/>
      <c r="B23" s="84" t="s">
        <v>87</v>
      </c>
      <c r="C23" s="85"/>
      <c r="D23" s="86"/>
      <c r="E23" s="47">
        <f>SUM(E10:E22)</f>
        <v>5808</v>
      </c>
      <c r="F23" s="47">
        <f>SUM(F10:F22)</f>
        <v>519</v>
      </c>
      <c r="G23" s="47">
        <f>SUM(G10:G22)</f>
        <v>26</v>
      </c>
      <c r="H23" s="47">
        <f>SUM(H10:H22)</f>
        <v>6353</v>
      </c>
    </row>
    <row r="24" spans="1:8" ht="24.75" customHeight="1">
      <c r="A24" s="39"/>
      <c r="B24" s="40"/>
      <c r="C24" s="44"/>
      <c r="D24" s="8">
        <v>13</v>
      </c>
      <c r="E24" s="42">
        <f>SUM('TSE:TRE-AP'!E24)</f>
        <v>6196</v>
      </c>
      <c r="F24" s="42">
        <f>SUM('TSE:TRE-AP'!F24)</f>
        <v>329</v>
      </c>
      <c r="G24" s="42">
        <f>SUM('TSE:TRE-AP'!G24)</f>
        <v>6</v>
      </c>
      <c r="H24" s="42">
        <f t="shared" ref="H24:H36" si="1">SUM(E24:G24)</f>
        <v>6531</v>
      </c>
    </row>
    <row r="25" spans="1:8" ht="24.75" customHeight="1">
      <c r="A25" s="39"/>
      <c r="B25" s="43"/>
      <c r="C25" s="41" t="s">
        <v>79</v>
      </c>
      <c r="D25" s="8">
        <v>12</v>
      </c>
      <c r="E25" s="42">
        <f>SUM('TSE:TRE-AP'!E25)</f>
        <v>159</v>
      </c>
      <c r="F25" s="42">
        <f>SUM('TSE:TRE-AP'!F25)</f>
        <v>18</v>
      </c>
      <c r="G25" s="42">
        <f>SUM('TSE:TRE-AP'!G25)</f>
        <v>1</v>
      </c>
      <c r="H25" s="42">
        <f t="shared" si="1"/>
        <v>178</v>
      </c>
    </row>
    <row r="26" spans="1:8" ht="24.75" customHeight="1">
      <c r="A26" s="39"/>
      <c r="B26" s="43" t="s">
        <v>86</v>
      </c>
      <c r="C26" s="41"/>
      <c r="D26" s="8">
        <v>11</v>
      </c>
      <c r="E26" s="42">
        <f>SUM('TSE:TRE-AP'!E26)</f>
        <v>197</v>
      </c>
      <c r="F26" s="42">
        <f>SUM('TSE:TRE-AP'!F26)</f>
        <v>26</v>
      </c>
      <c r="G26" s="42">
        <f>SUM('TSE:TRE-AP'!G26)</f>
        <v>1</v>
      </c>
      <c r="H26" s="42">
        <f t="shared" si="1"/>
        <v>224</v>
      </c>
    </row>
    <row r="27" spans="1:8" ht="24.75" customHeight="1">
      <c r="A27" s="39"/>
      <c r="B27" s="43" t="s">
        <v>88</v>
      </c>
      <c r="C27" s="44"/>
      <c r="D27" s="8">
        <v>10</v>
      </c>
      <c r="E27" s="42">
        <f>SUM('TSE:TRE-AP'!E27)</f>
        <v>150</v>
      </c>
      <c r="F27" s="42">
        <f>SUM('TSE:TRE-AP'!F27)</f>
        <v>31</v>
      </c>
      <c r="G27" s="42">
        <f>SUM('TSE:TRE-AP'!G27)</f>
        <v>4</v>
      </c>
      <c r="H27" s="42">
        <f t="shared" si="1"/>
        <v>185</v>
      </c>
    </row>
    <row r="28" spans="1:8" ht="24.75" customHeight="1">
      <c r="A28" s="39"/>
      <c r="B28" s="43" t="s">
        <v>79</v>
      </c>
      <c r="C28" s="41"/>
      <c r="D28" s="8">
        <v>9</v>
      </c>
      <c r="E28" s="42">
        <f>SUM('TSE:TRE-AP'!E28)</f>
        <v>161</v>
      </c>
      <c r="F28" s="42">
        <f>SUM('TSE:TRE-AP'!F28)</f>
        <v>29</v>
      </c>
      <c r="G28" s="42">
        <f>SUM('TSE:TRE-AP'!G28)</f>
        <v>1</v>
      </c>
      <c r="H28" s="42">
        <f t="shared" si="1"/>
        <v>191</v>
      </c>
    </row>
    <row r="29" spans="1:8" ht="24.75" customHeight="1">
      <c r="A29" s="39"/>
      <c r="B29" s="43" t="s">
        <v>81</v>
      </c>
      <c r="C29" s="41" t="s">
        <v>83</v>
      </c>
      <c r="D29" s="8">
        <v>8</v>
      </c>
      <c r="E29" s="42">
        <f>SUM('TSE:TRE-AP'!E29)</f>
        <v>176</v>
      </c>
      <c r="F29" s="42">
        <f>SUM('TSE:TRE-AP'!F29)</f>
        <v>25</v>
      </c>
      <c r="G29" s="42">
        <f>SUM('TSE:TRE-AP'!G29)</f>
        <v>0</v>
      </c>
      <c r="H29" s="42">
        <f t="shared" si="1"/>
        <v>201</v>
      </c>
    </row>
    <row r="30" spans="1:8" ht="24.75" customHeight="1">
      <c r="A30" s="39"/>
      <c r="B30" s="43" t="s">
        <v>84</v>
      </c>
      <c r="C30" s="41"/>
      <c r="D30" s="8">
        <v>7</v>
      </c>
      <c r="E30" s="42">
        <f>SUM('TSE:TRE-AP'!E30)</f>
        <v>190</v>
      </c>
      <c r="F30" s="42">
        <f>SUM('TSE:TRE-AP'!F30)</f>
        <v>29</v>
      </c>
      <c r="G30" s="42">
        <f>SUM('TSE:TRE-AP'!G30)</f>
        <v>1</v>
      </c>
      <c r="H30" s="42">
        <f t="shared" si="1"/>
        <v>220</v>
      </c>
    </row>
    <row r="31" spans="1:8" ht="24.75" customHeight="1">
      <c r="A31" s="39"/>
      <c r="B31" s="43" t="s">
        <v>79</v>
      </c>
      <c r="C31" s="41"/>
      <c r="D31" s="8">
        <v>6</v>
      </c>
      <c r="E31" s="42">
        <f>SUM('TSE:TRE-AP'!E31)</f>
        <v>175</v>
      </c>
      <c r="F31" s="42">
        <f>SUM('TSE:TRE-AP'!F31)</f>
        <v>22</v>
      </c>
      <c r="G31" s="42">
        <f>SUM('TSE:TRE-AP'!G31)</f>
        <v>4</v>
      </c>
      <c r="H31" s="42">
        <f t="shared" si="1"/>
        <v>201</v>
      </c>
    </row>
    <row r="32" spans="1:8" ht="24.75" customHeight="1">
      <c r="A32" s="39"/>
      <c r="B32" s="43" t="s">
        <v>89</v>
      </c>
      <c r="C32" s="44"/>
      <c r="D32" s="8">
        <v>5</v>
      </c>
      <c r="E32" s="42">
        <f>SUM('TSE:TRE-AP'!E32)</f>
        <v>378</v>
      </c>
      <c r="F32" s="42">
        <f>SUM('TSE:TRE-AP'!F32)</f>
        <v>42</v>
      </c>
      <c r="G32" s="42">
        <f>SUM('TSE:TRE-AP'!G32)</f>
        <v>2</v>
      </c>
      <c r="H32" s="42">
        <f t="shared" si="1"/>
        <v>422</v>
      </c>
    </row>
    <row r="33" spans="1:8" ht="24.75" customHeight="1">
      <c r="A33" s="39"/>
      <c r="B33" s="43"/>
      <c r="C33" s="41"/>
      <c r="D33" s="8">
        <v>4</v>
      </c>
      <c r="E33" s="42">
        <f>SUM('TSE:TRE-AP'!E33)</f>
        <v>315</v>
      </c>
      <c r="F33" s="42">
        <f>SUM('TSE:TRE-AP'!F33)</f>
        <v>28</v>
      </c>
      <c r="G33" s="42">
        <f>SUM('TSE:TRE-AP'!G33)</f>
        <v>1</v>
      </c>
      <c r="H33" s="42">
        <f t="shared" si="1"/>
        <v>344</v>
      </c>
    </row>
    <row r="34" spans="1:8" ht="24.75" customHeight="1">
      <c r="A34" s="39"/>
      <c r="B34" s="43"/>
      <c r="C34" s="41" t="s">
        <v>80</v>
      </c>
      <c r="D34" s="8">
        <v>3</v>
      </c>
      <c r="E34" s="42">
        <f>SUM('TSE:TRE-AP'!E34)</f>
        <v>40</v>
      </c>
      <c r="F34" s="42">
        <f>SUM('TSE:TRE-AP'!F34)</f>
        <v>1</v>
      </c>
      <c r="G34" s="42">
        <f>SUM('TSE:TRE-AP'!G34)</f>
        <v>1</v>
      </c>
      <c r="H34" s="42">
        <f t="shared" si="1"/>
        <v>42</v>
      </c>
    </row>
    <row r="35" spans="1:8" ht="24.75" customHeight="1">
      <c r="A35" s="39"/>
      <c r="B35" s="43"/>
      <c r="C35" s="41"/>
      <c r="D35" s="8">
        <v>2</v>
      </c>
      <c r="E35" s="42">
        <f>SUM('TSE:TRE-AP'!E35)</f>
        <v>118</v>
      </c>
      <c r="F35" s="42">
        <f>SUM('TSE:TRE-AP'!F35)</f>
        <v>4</v>
      </c>
      <c r="G35" s="42">
        <f>SUM('TSE:TRE-AP'!G35)</f>
        <v>1</v>
      </c>
      <c r="H35" s="42">
        <f t="shared" si="1"/>
        <v>123</v>
      </c>
    </row>
    <row r="36" spans="1:8" ht="24.75" customHeight="1">
      <c r="A36" s="39"/>
      <c r="B36" s="45"/>
      <c r="C36" s="46"/>
      <c r="D36" s="40">
        <v>1</v>
      </c>
      <c r="E36" s="42">
        <f>SUM('TSE:TRE-AP'!E36)</f>
        <v>183</v>
      </c>
      <c r="F36" s="42">
        <f>SUM('TSE:TRE-AP'!F36)</f>
        <v>0</v>
      </c>
      <c r="G36" s="42">
        <f>SUM('TSE:TRE-AP'!G36)</f>
        <v>0</v>
      </c>
      <c r="H36" s="42">
        <f t="shared" si="1"/>
        <v>183</v>
      </c>
    </row>
    <row r="37" spans="1:8" ht="24.75" customHeight="1">
      <c r="A37" s="39"/>
      <c r="B37" s="84" t="s">
        <v>90</v>
      </c>
      <c r="C37" s="85"/>
      <c r="D37" s="86"/>
      <c r="E37" s="47">
        <f>SUM(E24:E36)</f>
        <v>8438</v>
      </c>
      <c r="F37" s="47">
        <f>SUM(F24:F36)</f>
        <v>584</v>
      </c>
      <c r="G37" s="47">
        <f>SUM(G24:G36)</f>
        <v>23</v>
      </c>
      <c r="H37" s="47">
        <f>SUM(H24:H36)</f>
        <v>9045</v>
      </c>
    </row>
    <row r="38" spans="1:8" ht="24.75" customHeight="1">
      <c r="A38" s="39"/>
      <c r="B38" s="40"/>
      <c r="C38" s="40"/>
      <c r="D38" s="8">
        <v>13</v>
      </c>
      <c r="E38" s="42">
        <f>SUM('TSE:TRE-AP'!E38)</f>
        <v>6</v>
      </c>
      <c r="F38" s="42">
        <f>SUM('TSE:TRE-AP'!F38)</f>
        <v>1</v>
      </c>
      <c r="G38" s="42">
        <f>SUM('TSE:TRE-AP'!G38)</f>
        <v>0</v>
      </c>
      <c r="H38" s="42">
        <f t="shared" ref="H38:H50" si="2">SUM(E38:G38)</f>
        <v>7</v>
      </c>
    </row>
    <row r="39" spans="1:8" ht="24.75" customHeight="1">
      <c r="A39" s="39"/>
      <c r="B39" s="43"/>
      <c r="C39" s="41" t="s">
        <v>79</v>
      </c>
      <c r="D39" s="8">
        <v>12</v>
      </c>
      <c r="E39" s="42">
        <f>SUM('TSE:TRE-AP'!E39)</f>
        <v>0</v>
      </c>
      <c r="F39" s="42">
        <f>SUM('TSE:TRE-AP'!F39)</f>
        <v>0</v>
      </c>
      <c r="G39" s="42">
        <f>SUM('TSE:TRE-AP'!G39)</f>
        <v>0</v>
      </c>
      <c r="H39" s="42">
        <f t="shared" si="2"/>
        <v>0</v>
      </c>
    </row>
    <row r="40" spans="1:8" ht="24.75" customHeight="1">
      <c r="A40" s="39"/>
      <c r="B40" s="43" t="s">
        <v>80</v>
      </c>
      <c r="C40" s="45"/>
      <c r="D40" s="8">
        <v>11</v>
      </c>
      <c r="E40" s="42">
        <f>SUM('TSE:TRE-AP'!E40)</f>
        <v>0</v>
      </c>
      <c r="F40" s="42">
        <f>SUM('TSE:TRE-AP'!F40)</f>
        <v>0</v>
      </c>
      <c r="G40" s="42">
        <f>SUM('TSE:TRE-AP'!G40)</f>
        <v>0</v>
      </c>
      <c r="H40" s="42">
        <f t="shared" si="2"/>
        <v>0</v>
      </c>
    </row>
    <row r="41" spans="1:8" ht="24.75" customHeight="1">
      <c r="A41" s="39"/>
      <c r="B41" s="43" t="s">
        <v>91</v>
      </c>
      <c r="C41" s="41"/>
      <c r="D41" s="8">
        <v>10</v>
      </c>
      <c r="E41" s="42">
        <f>SUM('TSE:TRE-AP'!E41)</f>
        <v>0</v>
      </c>
      <c r="F41" s="42">
        <f>SUM('TSE:TRE-AP'!F41)</f>
        <v>0</v>
      </c>
      <c r="G41" s="42">
        <f>SUM('TSE:TRE-AP'!G41)</f>
        <v>0</v>
      </c>
      <c r="H41" s="42">
        <f t="shared" si="2"/>
        <v>0</v>
      </c>
    </row>
    <row r="42" spans="1:8" ht="24.75" customHeight="1">
      <c r="A42" s="39"/>
      <c r="B42" s="43" t="s">
        <v>92</v>
      </c>
      <c r="C42" s="41"/>
      <c r="D42" s="8">
        <v>9</v>
      </c>
      <c r="E42" s="42">
        <f>SUM('TSE:TRE-AP'!E42)</f>
        <v>0</v>
      </c>
      <c r="F42" s="42">
        <f>SUM('TSE:TRE-AP'!F42)</f>
        <v>0</v>
      </c>
      <c r="G42" s="42">
        <f>SUM('TSE:TRE-AP'!G42)</f>
        <v>0</v>
      </c>
      <c r="H42" s="42">
        <f t="shared" si="2"/>
        <v>0</v>
      </c>
    </row>
    <row r="43" spans="1:8" ht="24.75" customHeight="1">
      <c r="A43" s="39"/>
      <c r="B43" s="43" t="s">
        <v>84</v>
      </c>
      <c r="C43" s="41" t="s">
        <v>83</v>
      </c>
      <c r="D43" s="8">
        <v>8</v>
      </c>
      <c r="E43" s="42">
        <f>SUM('TSE:TRE-AP'!E43)</f>
        <v>0</v>
      </c>
      <c r="F43" s="42">
        <f>SUM('TSE:TRE-AP'!F43)</f>
        <v>0</v>
      </c>
      <c r="G43" s="42">
        <f>SUM('TSE:TRE-AP'!G43)</f>
        <v>0</v>
      </c>
      <c r="H43" s="42">
        <f t="shared" si="2"/>
        <v>0</v>
      </c>
    </row>
    <row r="44" spans="1:8" ht="24.75" customHeight="1">
      <c r="A44" s="39"/>
      <c r="B44" s="43" t="s">
        <v>82</v>
      </c>
      <c r="C44" s="41"/>
      <c r="D44" s="8">
        <v>7</v>
      </c>
      <c r="E44" s="42">
        <f>SUM('TSE:TRE-AP'!E44)</f>
        <v>0</v>
      </c>
      <c r="F44" s="42">
        <f>SUM('TSE:TRE-AP'!F44)</f>
        <v>0</v>
      </c>
      <c r="G44" s="42">
        <f>SUM('TSE:TRE-AP'!G44)</f>
        <v>0</v>
      </c>
      <c r="H44" s="42">
        <f t="shared" si="2"/>
        <v>0</v>
      </c>
    </row>
    <row r="45" spans="1:8" ht="24.75" customHeight="1">
      <c r="A45" s="39"/>
      <c r="B45" s="43" t="s">
        <v>84</v>
      </c>
      <c r="C45" s="41"/>
      <c r="D45" s="8">
        <v>6</v>
      </c>
      <c r="E45" s="42">
        <f>SUM('TSE:TRE-AP'!E45)</f>
        <v>0</v>
      </c>
      <c r="F45" s="42">
        <f>SUM('TSE:TRE-AP'!F45)</f>
        <v>0</v>
      </c>
      <c r="G45" s="42">
        <f>SUM('TSE:TRE-AP'!G45)</f>
        <v>0</v>
      </c>
      <c r="H45" s="42">
        <f t="shared" si="2"/>
        <v>0</v>
      </c>
    </row>
    <row r="46" spans="1:8" ht="24.75" customHeight="1">
      <c r="A46" s="39"/>
      <c r="B46" s="43" t="s">
        <v>80</v>
      </c>
      <c r="C46" s="40"/>
      <c r="D46" s="8">
        <v>5</v>
      </c>
      <c r="E46" s="42">
        <f>SUM('TSE:TRE-AP'!E46)</f>
        <v>0</v>
      </c>
      <c r="F46" s="42">
        <f>SUM('TSE:TRE-AP'!F46)</f>
        <v>0</v>
      </c>
      <c r="G46" s="42">
        <f>SUM('TSE:TRE-AP'!G46)</f>
        <v>0</v>
      </c>
      <c r="H46" s="42">
        <f t="shared" si="2"/>
        <v>0</v>
      </c>
    </row>
    <row r="47" spans="1:8" ht="24.75" customHeight="1">
      <c r="A47" s="39"/>
      <c r="B47" s="43" t="s">
        <v>93</v>
      </c>
      <c r="C47" s="41"/>
      <c r="D47" s="8">
        <v>4</v>
      </c>
      <c r="E47" s="42">
        <f>SUM('TSE:TRE-AP'!E47)</f>
        <v>0</v>
      </c>
      <c r="F47" s="42">
        <f>SUM('TSE:TRE-AP'!F47)</f>
        <v>0</v>
      </c>
      <c r="G47" s="42">
        <f>SUM('TSE:TRE-AP'!G47)</f>
        <v>0</v>
      </c>
      <c r="H47" s="42">
        <f t="shared" si="2"/>
        <v>0</v>
      </c>
    </row>
    <row r="48" spans="1:8" ht="24.75" customHeight="1">
      <c r="A48" s="39"/>
      <c r="B48" s="43"/>
      <c r="C48" s="41" t="s">
        <v>80</v>
      </c>
      <c r="D48" s="8">
        <v>3</v>
      </c>
      <c r="E48" s="42">
        <f>SUM('TSE:TRE-AP'!E48)</f>
        <v>0</v>
      </c>
      <c r="F48" s="42">
        <f>SUM('TSE:TRE-AP'!F48)</f>
        <v>0</v>
      </c>
      <c r="G48" s="42">
        <f>SUM('TSE:TRE-AP'!G48)</f>
        <v>0</v>
      </c>
      <c r="H48" s="42">
        <f t="shared" si="2"/>
        <v>0</v>
      </c>
    </row>
    <row r="49" spans="1:8" ht="24.75" customHeight="1">
      <c r="A49" s="39"/>
      <c r="B49" s="43"/>
      <c r="C49" s="41"/>
      <c r="D49" s="8">
        <v>2</v>
      </c>
      <c r="E49" s="42">
        <f>SUM('TSE:TRE-AP'!E49)</f>
        <v>0</v>
      </c>
      <c r="F49" s="42">
        <f>SUM('TSE:TRE-AP'!F49)</f>
        <v>0</v>
      </c>
      <c r="G49" s="42">
        <f>SUM('TSE:TRE-AP'!G49)</f>
        <v>0</v>
      </c>
      <c r="H49" s="42">
        <f t="shared" si="2"/>
        <v>0</v>
      </c>
    </row>
    <row r="50" spans="1:8" ht="24.75" customHeight="1">
      <c r="A50" s="39"/>
      <c r="B50" s="45"/>
      <c r="C50" s="41"/>
      <c r="D50" s="40">
        <v>1</v>
      </c>
      <c r="E50" s="42">
        <f>SUM('TSE:TRE-AP'!E50)</f>
        <v>0</v>
      </c>
      <c r="F50" s="42">
        <f>SUM('TSE:TRE-AP'!F50)</f>
        <v>0</v>
      </c>
      <c r="G50" s="42">
        <f>SUM('TSE:TRE-AP'!G50)</f>
        <v>0</v>
      </c>
      <c r="H50" s="42">
        <f t="shared" si="2"/>
        <v>0</v>
      </c>
    </row>
    <row r="51" spans="1:8" ht="24.75" customHeight="1">
      <c r="B51" s="87" t="s">
        <v>94</v>
      </c>
      <c r="C51" s="87"/>
      <c r="D51" s="87"/>
      <c r="E51" s="47">
        <f>SUM(E38:E50)</f>
        <v>6</v>
      </c>
      <c r="F51" s="47">
        <f>SUM(F38:F50)</f>
        <v>1</v>
      </c>
      <c r="G51" s="47">
        <f>SUM(G38:G50)</f>
        <v>0</v>
      </c>
      <c r="H51" s="47">
        <f>SUM(H38:H50)</f>
        <v>7</v>
      </c>
    </row>
    <row r="52" spans="1:8" ht="24.75" customHeight="1">
      <c r="B52" s="87" t="s">
        <v>95</v>
      </c>
      <c r="C52" s="87"/>
      <c r="D52" s="87"/>
      <c r="E52" s="47">
        <f>E23+E37+E51</f>
        <v>14252</v>
      </c>
      <c r="F52" s="47">
        <f>F23+F37+F51</f>
        <v>1104</v>
      </c>
      <c r="G52" s="47">
        <f>G23+G37+G51</f>
        <v>49</v>
      </c>
      <c r="H52" s="47">
        <f>H51+H37+H23</f>
        <v>15405</v>
      </c>
    </row>
    <row r="53" spans="1:8" ht="24.75" customHeight="1">
      <c r="B53" s="48"/>
      <c r="C53" s="48"/>
      <c r="D53" s="48"/>
      <c r="E53" s="49"/>
      <c r="F53" s="49"/>
      <c r="G53" s="49"/>
      <c r="H53" s="49"/>
    </row>
    <row r="54" spans="1:8" ht="24.75" customHeight="1"/>
  </sheetData>
  <mergeCells count="7">
    <mergeCell ref="B23:D23"/>
    <mergeCell ref="B37:D37"/>
    <mergeCell ref="B51:D51"/>
    <mergeCell ref="B52:D52"/>
    <mergeCell ref="B5:H5"/>
    <mergeCell ref="B8:D9"/>
    <mergeCell ref="E8:H8"/>
  </mergeCells>
  <dataValidations count="1">
    <dataValidation type="list" allowBlank="1" showInputMessage="1" showErrorMessage="1" sqref="F3:H3">
      <formula1>#REF!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55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123</v>
      </c>
      <c r="F10" s="50">
        <v>8</v>
      </c>
      <c r="G10" s="50">
        <v>0</v>
      </c>
      <c r="H10" s="50">
        <f t="shared" ref="H10:H51" si="0">SUM(E10:G10)</f>
        <v>131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1</v>
      </c>
      <c r="F11" s="50">
        <v>0</v>
      </c>
      <c r="G11" s="50">
        <v>0</v>
      </c>
      <c r="H11" s="50">
        <f t="shared" si="0"/>
        <v>1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7</v>
      </c>
      <c r="F12" s="50">
        <v>2</v>
      </c>
      <c r="G12" s="50">
        <v>0</v>
      </c>
      <c r="H12" s="50">
        <f t="shared" si="0"/>
        <v>9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5</v>
      </c>
      <c r="F13" s="50">
        <v>0</v>
      </c>
      <c r="G13" s="50">
        <v>0</v>
      </c>
      <c r="H13" s="50">
        <f t="shared" si="0"/>
        <v>5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4</v>
      </c>
      <c r="F14" s="50">
        <v>1</v>
      </c>
      <c r="G14" s="50">
        <v>0</v>
      </c>
      <c r="H14" s="50">
        <f t="shared" si="0"/>
        <v>5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5</v>
      </c>
      <c r="F15" s="50">
        <v>0</v>
      </c>
      <c r="G15" s="50">
        <v>0</v>
      </c>
      <c r="H15" s="50">
        <f t="shared" si="0"/>
        <v>5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0</v>
      </c>
      <c r="F16" s="50">
        <v>1</v>
      </c>
      <c r="G16" s="50">
        <v>0</v>
      </c>
      <c r="H16" s="50">
        <f t="shared" si="0"/>
        <v>1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1</v>
      </c>
      <c r="F17" s="50">
        <v>0</v>
      </c>
      <c r="G17" s="50">
        <v>0</v>
      </c>
      <c r="H17" s="50">
        <f t="shared" si="0"/>
        <v>1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2</v>
      </c>
      <c r="F18" s="50">
        <v>1</v>
      </c>
      <c r="G18" s="50">
        <v>0</v>
      </c>
      <c r="H18" s="50">
        <f t="shared" si="0"/>
        <v>3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9</v>
      </c>
      <c r="F19" s="50">
        <v>1</v>
      </c>
      <c r="G19" s="50">
        <v>1</v>
      </c>
      <c r="H19" s="50">
        <f t="shared" si="0"/>
        <v>11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0</v>
      </c>
      <c r="F20" s="50">
        <v>1</v>
      </c>
      <c r="G20" s="50">
        <v>0</v>
      </c>
      <c r="H20" s="50">
        <f t="shared" si="0"/>
        <v>1</v>
      </c>
      <c r="I20" s="37"/>
    </row>
    <row r="21" spans="1:9" ht="24.75" customHeight="1">
      <c r="A21" s="39"/>
      <c r="B21" s="43"/>
      <c r="C21" s="41"/>
      <c r="D21" s="8">
        <v>2</v>
      </c>
      <c r="E21" s="50">
        <v>0</v>
      </c>
      <c r="F21" s="50">
        <v>0</v>
      </c>
      <c r="G21" s="50">
        <v>0</v>
      </c>
      <c r="H21" s="50">
        <f t="shared" si="0"/>
        <v>0</v>
      </c>
      <c r="I21" s="37"/>
    </row>
    <row r="22" spans="1:9" ht="24.75" customHeight="1">
      <c r="A22" s="39"/>
      <c r="B22" s="45"/>
      <c r="C22" s="46"/>
      <c r="D22" s="40">
        <v>1</v>
      </c>
      <c r="E22" s="50">
        <v>0</v>
      </c>
      <c r="F22" s="50">
        <v>0</v>
      </c>
      <c r="G22" s="50">
        <v>0</v>
      </c>
      <c r="H22" s="50">
        <f t="shared" si="0"/>
        <v>0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157</v>
      </c>
      <c r="F23" s="51">
        <f>SUM(F10:F22)</f>
        <v>15</v>
      </c>
      <c r="G23" s="51">
        <f>SUM(G10:G22)</f>
        <v>1</v>
      </c>
      <c r="H23" s="51">
        <f t="shared" si="0"/>
        <v>173</v>
      </c>
      <c r="I23" s="37"/>
    </row>
    <row r="24" spans="1:9" ht="24.75" customHeight="1">
      <c r="A24" s="39"/>
      <c r="B24" s="40"/>
      <c r="C24" s="44"/>
      <c r="D24" s="8">
        <v>13</v>
      </c>
      <c r="E24" s="50">
        <v>162</v>
      </c>
      <c r="F24" s="50">
        <v>8</v>
      </c>
      <c r="G24" s="50">
        <v>0</v>
      </c>
      <c r="H24" s="50">
        <f t="shared" si="0"/>
        <v>170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2</v>
      </c>
      <c r="F25" s="50">
        <v>0</v>
      </c>
      <c r="G25" s="50">
        <v>0</v>
      </c>
      <c r="H25" s="50">
        <f t="shared" si="0"/>
        <v>2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9</v>
      </c>
      <c r="F26" s="50">
        <v>1</v>
      </c>
      <c r="G26" s="50">
        <v>0</v>
      </c>
      <c r="H26" s="50">
        <f t="shared" si="0"/>
        <v>10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4</v>
      </c>
      <c r="F27" s="50">
        <v>3</v>
      </c>
      <c r="G27" s="50">
        <v>0</v>
      </c>
      <c r="H27" s="50">
        <f t="shared" si="0"/>
        <v>7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5</v>
      </c>
      <c r="F28" s="50">
        <v>2</v>
      </c>
      <c r="G28" s="50">
        <v>0</v>
      </c>
      <c r="H28" s="50">
        <f t="shared" si="0"/>
        <v>7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5</v>
      </c>
      <c r="F29" s="50">
        <v>0</v>
      </c>
      <c r="G29" s="50">
        <v>0</v>
      </c>
      <c r="H29" s="50">
        <f t="shared" si="0"/>
        <v>5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0</v>
      </c>
      <c r="F30" s="50">
        <v>1</v>
      </c>
      <c r="G30" s="50">
        <v>0</v>
      </c>
      <c r="H30" s="50">
        <f t="shared" si="0"/>
        <v>1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0</v>
      </c>
      <c r="F31" s="50">
        <v>0</v>
      </c>
      <c r="G31" s="50">
        <v>0</v>
      </c>
      <c r="H31" s="50">
        <f t="shared" si="0"/>
        <v>0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8</v>
      </c>
      <c r="F32" s="50">
        <v>3</v>
      </c>
      <c r="G32" s="50">
        <v>0</v>
      </c>
      <c r="H32" s="50">
        <f t="shared" si="0"/>
        <v>11</v>
      </c>
      <c r="I32" s="37"/>
    </row>
    <row r="33" spans="1:9" ht="24.75" customHeight="1">
      <c r="A33" s="39"/>
      <c r="B33" s="43"/>
      <c r="C33" s="41"/>
      <c r="D33" s="8">
        <v>4</v>
      </c>
      <c r="E33" s="50">
        <v>10</v>
      </c>
      <c r="F33" s="50">
        <v>1</v>
      </c>
      <c r="G33" s="50">
        <v>0</v>
      </c>
      <c r="H33" s="50">
        <f t="shared" si="0"/>
        <v>11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1</v>
      </c>
      <c r="F34" s="50">
        <v>0</v>
      </c>
      <c r="G34" s="50">
        <v>0</v>
      </c>
      <c r="H34" s="50">
        <f t="shared" si="0"/>
        <v>1</v>
      </c>
      <c r="I34" s="37"/>
    </row>
    <row r="35" spans="1:9" ht="24.75" customHeight="1">
      <c r="A35" s="39"/>
      <c r="B35" s="43"/>
      <c r="C35" s="41"/>
      <c r="D35" s="8">
        <v>2</v>
      </c>
      <c r="E35" s="50">
        <v>7</v>
      </c>
      <c r="F35" s="50">
        <v>0</v>
      </c>
      <c r="G35" s="50">
        <v>1</v>
      </c>
      <c r="H35" s="50">
        <f t="shared" si="0"/>
        <v>8</v>
      </c>
      <c r="I35" s="37"/>
    </row>
    <row r="36" spans="1:9" ht="24.75" customHeight="1">
      <c r="A36" s="39"/>
      <c r="B36" s="45"/>
      <c r="C36" s="46"/>
      <c r="D36" s="40">
        <v>1</v>
      </c>
      <c r="E36" s="50">
        <v>5</v>
      </c>
      <c r="F36" s="50">
        <v>0</v>
      </c>
      <c r="G36" s="50">
        <v>0</v>
      </c>
      <c r="H36" s="50">
        <f t="shared" si="0"/>
        <v>5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218</v>
      </c>
      <c r="F37" s="51">
        <f>SUM(F24:F36)</f>
        <v>19</v>
      </c>
      <c r="G37" s="51">
        <f>SUM(G24:G36)</f>
        <v>1</v>
      </c>
      <c r="H37" s="51">
        <f t="shared" si="0"/>
        <v>238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375</v>
      </c>
      <c r="F52" s="51">
        <f>F23+F37+F51</f>
        <v>34</v>
      </c>
      <c r="G52" s="51">
        <f>G23+G37+G51</f>
        <v>2</v>
      </c>
      <c r="H52" s="51">
        <f>H51+H37+H23</f>
        <v>411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57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349</v>
      </c>
      <c r="F10" s="50">
        <v>16</v>
      </c>
      <c r="G10" s="50">
        <v>1</v>
      </c>
      <c r="H10" s="50">
        <f t="shared" ref="H10:H51" si="0">SUM(E10:G10)</f>
        <v>366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15</v>
      </c>
      <c r="F11" s="50">
        <v>1</v>
      </c>
      <c r="G11" s="50">
        <v>1</v>
      </c>
      <c r="H11" s="50">
        <f t="shared" si="0"/>
        <v>17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14</v>
      </c>
      <c r="F12" s="50">
        <v>1</v>
      </c>
      <c r="G12" s="50">
        <v>1</v>
      </c>
      <c r="H12" s="50">
        <f t="shared" si="0"/>
        <v>16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13</v>
      </c>
      <c r="F13" s="50">
        <v>3</v>
      </c>
      <c r="G13" s="50">
        <v>0</v>
      </c>
      <c r="H13" s="50">
        <f t="shared" si="0"/>
        <v>16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2</v>
      </c>
      <c r="F14" s="50">
        <v>0</v>
      </c>
      <c r="G14" s="50">
        <v>0</v>
      </c>
      <c r="H14" s="50">
        <f t="shared" si="0"/>
        <v>2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9</v>
      </c>
      <c r="F15" s="50">
        <v>0</v>
      </c>
      <c r="G15" s="50">
        <v>0</v>
      </c>
      <c r="H15" s="50">
        <f t="shared" si="0"/>
        <v>9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10</v>
      </c>
      <c r="F16" s="50">
        <v>2</v>
      </c>
      <c r="G16" s="50">
        <v>0</v>
      </c>
      <c r="H16" s="50">
        <f t="shared" si="0"/>
        <v>12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8</v>
      </c>
      <c r="F17" s="50">
        <v>0</v>
      </c>
      <c r="G17" s="50">
        <v>0</v>
      </c>
      <c r="H17" s="50">
        <f t="shared" si="0"/>
        <v>8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24</v>
      </c>
      <c r="F18" s="50">
        <v>0</v>
      </c>
      <c r="G18" s="50">
        <v>0</v>
      </c>
      <c r="H18" s="50">
        <f t="shared" si="0"/>
        <v>24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8</v>
      </c>
      <c r="F19" s="50">
        <v>0</v>
      </c>
      <c r="G19" s="50">
        <v>0</v>
      </c>
      <c r="H19" s="50">
        <f t="shared" si="0"/>
        <v>8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0</v>
      </c>
      <c r="F20" s="50">
        <v>0</v>
      </c>
      <c r="G20" s="50">
        <v>0</v>
      </c>
      <c r="H20" s="50">
        <f t="shared" si="0"/>
        <v>0</v>
      </c>
      <c r="I20" s="37"/>
    </row>
    <row r="21" spans="1:9" ht="24.75" customHeight="1">
      <c r="A21" s="39"/>
      <c r="B21" s="43"/>
      <c r="C21" s="41"/>
      <c r="D21" s="8">
        <v>2</v>
      </c>
      <c r="E21" s="50">
        <v>9</v>
      </c>
      <c r="F21" s="50">
        <v>0</v>
      </c>
      <c r="G21" s="50">
        <v>0</v>
      </c>
      <c r="H21" s="50">
        <f t="shared" si="0"/>
        <v>9</v>
      </c>
      <c r="I21" s="37"/>
    </row>
    <row r="22" spans="1:9" ht="24.75" customHeight="1">
      <c r="A22" s="39"/>
      <c r="B22" s="45"/>
      <c r="C22" s="46"/>
      <c r="D22" s="40">
        <v>1</v>
      </c>
      <c r="E22" s="50">
        <v>12</v>
      </c>
      <c r="F22" s="50">
        <v>0</v>
      </c>
      <c r="G22" s="50">
        <v>0</v>
      </c>
      <c r="H22" s="50">
        <f t="shared" si="0"/>
        <v>12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473</v>
      </c>
      <c r="F23" s="51">
        <f>SUM(F10:F22)</f>
        <v>23</v>
      </c>
      <c r="G23" s="51">
        <f>SUM(G10:G22)</f>
        <v>3</v>
      </c>
      <c r="H23" s="51">
        <f t="shared" si="0"/>
        <v>499</v>
      </c>
      <c r="I23" s="37"/>
    </row>
    <row r="24" spans="1:9" ht="24.75" customHeight="1">
      <c r="A24" s="39"/>
      <c r="B24" s="40"/>
      <c r="C24" s="44"/>
      <c r="D24" s="8">
        <v>13</v>
      </c>
      <c r="E24" s="50">
        <v>553</v>
      </c>
      <c r="F24" s="50">
        <v>21</v>
      </c>
      <c r="G24" s="50">
        <v>0</v>
      </c>
      <c r="H24" s="50">
        <f t="shared" si="0"/>
        <v>574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19</v>
      </c>
      <c r="F25" s="50">
        <v>0</v>
      </c>
      <c r="G25" s="50">
        <v>1</v>
      </c>
      <c r="H25" s="50">
        <f t="shared" si="0"/>
        <v>20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8</v>
      </c>
      <c r="F26" s="50">
        <v>0</v>
      </c>
      <c r="G26" s="50">
        <v>0</v>
      </c>
      <c r="H26" s="50">
        <f t="shared" si="0"/>
        <v>8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24</v>
      </c>
      <c r="F27" s="50">
        <v>2</v>
      </c>
      <c r="G27" s="50">
        <v>0</v>
      </c>
      <c r="H27" s="50">
        <f t="shared" si="0"/>
        <v>26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0</v>
      </c>
      <c r="F28" s="50">
        <v>0</v>
      </c>
      <c r="G28" s="50">
        <v>0</v>
      </c>
      <c r="H28" s="50">
        <f t="shared" si="0"/>
        <v>0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16</v>
      </c>
      <c r="F29" s="50">
        <v>1</v>
      </c>
      <c r="G29" s="50">
        <v>0</v>
      </c>
      <c r="H29" s="50">
        <f t="shared" si="0"/>
        <v>17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18</v>
      </c>
      <c r="F30" s="50">
        <v>2</v>
      </c>
      <c r="G30" s="50">
        <v>0</v>
      </c>
      <c r="H30" s="50">
        <f t="shared" si="0"/>
        <v>20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14</v>
      </c>
      <c r="F31" s="50">
        <v>2</v>
      </c>
      <c r="G31" s="50">
        <v>0</v>
      </c>
      <c r="H31" s="50">
        <f t="shared" si="0"/>
        <v>16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31</v>
      </c>
      <c r="F32" s="50">
        <v>1</v>
      </c>
      <c r="G32" s="50">
        <v>1</v>
      </c>
      <c r="H32" s="50">
        <f t="shared" si="0"/>
        <v>33</v>
      </c>
      <c r="I32" s="37"/>
    </row>
    <row r="33" spans="1:9" ht="24.75" customHeight="1">
      <c r="A33" s="39"/>
      <c r="B33" s="43"/>
      <c r="C33" s="41"/>
      <c r="D33" s="8">
        <v>4</v>
      </c>
      <c r="E33" s="50">
        <v>3</v>
      </c>
      <c r="F33" s="50">
        <v>0</v>
      </c>
      <c r="G33" s="50">
        <v>0</v>
      </c>
      <c r="H33" s="50">
        <f t="shared" si="0"/>
        <v>3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0</v>
      </c>
      <c r="F34" s="50">
        <v>0</v>
      </c>
      <c r="G34" s="50">
        <v>1</v>
      </c>
      <c r="H34" s="50">
        <f t="shared" si="0"/>
        <v>1</v>
      </c>
      <c r="I34" s="37"/>
    </row>
    <row r="35" spans="1:9" ht="24.75" customHeight="1">
      <c r="A35" s="39"/>
      <c r="B35" s="43"/>
      <c r="C35" s="41"/>
      <c r="D35" s="8">
        <v>2</v>
      </c>
      <c r="E35" s="50">
        <v>15</v>
      </c>
      <c r="F35" s="50">
        <v>0</v>
      </c>
      <c r="G35" s="50">
        <v>0</v>
      </c>
      <c r="H35" s="50">
        <f t="shared" si="0"/>
        <v>15</v>
      </c>
      <c r="I35" s="37"/>
    </row>
    <row r="36" spans="1:9" ht="24.75" customHeight="1">
      <c r="A36" s="39"/>
      <c r="B36" s="45"/>
      <c r="C36" s="46"/>
      <c r="D36" s="40">
        <v>1</v>
      </c>
      <c r="E36" s="50">
        <v>26</v>
      </c>
      <c r="F36" s="50">
        <v>0</v>
      </c>
      <c r="G36" s="50">
        <v>0</v>
      </c>
      <c r="H36" s="50">
        <f t="shared" si="0"/>
        <v>26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727</v>
      </c>
      <c r="F37" s="51">
        <f>SUM(F24:F36)</f>
        <v>29</v>
      </c>
      <c r="G37" s="51">
        <f>SUM(G24:G36)</f>
        <v>3</v>
      </c>
      <c r="H37" s="51">
        <f t="shared" si="0"/>
        <v>759</v>
      </c>
      <c r="I37" s="37"/>
    </row>
    <row r="38" spans="1:9" ht="24.75" customHeight="1">
      <c r="A38" s="39"/>
      <c r="B38" s="40"/>
      <c r="C38" s="40"/>
      <c r="D38" s="8">
        <v>13</v>
      </c>
      <c r="E38" s="50">
        <v>6</v>
      </c>
      <c r="F38" s="50">
        <v>1</v>
      </c>
      <c r="G38" s="50">
        <v>0</v>
      </c>
      <c r="H38" s="50">
        <f t="shared" si="0"/>
        <v>7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6</v>
      </c>
      <c r="F51" s="51">
        <f>SUM(F38:F50)</f>
        <v>1</v>
      </c>
      <c r="G51" s="51">
        <f>SUM(G38:G50)</f>
        <v>0</v>
      </c>
      <c r="H51" s="51">
        <f t="shared" si="0"/>
        <v>7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1206</v>
      </c>
      <c r="F52" s="51">
        <f>F23+F37+F51</f>
        <v>53</v>
      </c>
      <c r="G52" s="51">
        <f>G23+G37+G51</f>
        <v>6</v>
      </c>
      <c r="H52" s="51">
        <f>H51+H37+H23</f>
        <v>1265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59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108</v>
      </c>
      <c r="F10" s="50">
        <v>13</v>
      </c>
      <c r="G10" s="50">
        <v>0</v>
      </c>
      <c r="H10" s="50">
        <f t="shared" ref="H10:H51" si="0">SUM(E10:G10)</f>
        <v>121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3</v>
      </c>
      <c r="F11" s="50">
        <v>1</v>
      </c>
      <c r="G11" s="50">
        <v>0</v>
      </c>
      <c r="H11" s="50">
        <f t="shared" si="0"/>
        <v>4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1</v>
      </c>
      <c r="F12" s="50">
        <v>0</v>
      </c>
      <c r="G12" s="50">
        <v>0</v>
      </c>
      <c r="H12" s="50">
        <f t="shared" si="0"/>
        <v>1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2</v>
      </c>
      <c r="F13" s="50">
        <v>0</v>
      </c>
      <c r="G13" s="50">
        <v>0</v>
      </c>
      <c r="H13" s="50">
        <f t="shared" si="0"/>
        <v>2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0</v>
      </c>
      <c r="F14" s="50">
        <v>1</v>
      </c>
      <c r="G14" s="50">
        <v>0</v>
      </c>
      <c r="H14" s="50">
        <f t="shared" si="0"/>
        <v>1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2</v>
      </c>
      <c r="F15" s="50">
        <v>1</v>
      </c>
      <c r="G15" s="50">
        <v>0</v>
      </c>
      <c r="H15" s="50">
        <f t="shared" si="0"/>
        <v>3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2</v>
      </c>
      <c r="F16" s="50">
        <v>0</v>
      </c>
      <c r="G16" s="50">
        <v>0</v>
      </c>
      <c r="H16" s="50">
        <f t="shared" si="0"/>
        <v>2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1</v>
      </c>
      <c r="F17" s="50">
        <v>2</v>
      </c>
      <c r="G17" s="50">
        <v>0</v>
      </c>
      <c r="H17" s="50">
        <f t="shared" si="0"/>
        <v>3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4</v>
      </c>
      <c r="F18" s="50">
        <v>0</v>
      </c>
      <c r="G18" s="50">
        <v>0</v>
      </c>
      <c r="H18" s="50">
        <f t="shared" si="0"/>
        <v>4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1</v>
      </c>
      <c r="F19" s="50">
        <v>0</v>
      </c>
      <c r="G19" s="50">
        <v>0</v>
      </c>
      <c r="H19" s="50">
        <f t="shared" si="0"/>
        <v>1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 t="s">
        <v>96</v>
      </c>
      <c r="F20" s="50">
        <v>0</v>
      </c>
      <c r="G20" s="50">
        <v>0</v>
      </c>
      <c r="H20" s="50">
        <f t="shared" si="0"/>
        <v>0</v>
      </c>
      <c r="I20" s="37"/>
    </row>
    <row r="21" spans="1:9" ht="24.75" customHeight="1">
      <c r="A21" s="39"/>
      <c r="B21" s="43"/>
      <c r="C21" s="41"/>
      <c r="D21" s="8">
        <v>2</v>
      </c>
      <c r="E21" s="50" t="s">
        <v>96</v>
      </c>
      <c r="F21" s="50">
        <v>0</v>
      </c>
      <c r="G21" s="50">
        <v>0</v>
      </c>
      <c r="H21" s="50">
        <f t="shared" si="0"/>
        <v>0</v>
      </c>
      <c r="I21" s="37"/>
    </row>
    <row r="22" spans="1:9" ht="24.75" customHeight="1">
      <c r="A22" s="39"/>
      <c r="B22" s="45"/>
      <c r="C22" s="46"/>
      <c r="D22" s="40">
        <v>1</v>
      </c>
      <c r="E22" s="50">
        <v>1</v>
      </c>
      <c r="F22" s="50">
        <v>0</v>
      </c>
      <c r="G22" s="50">
        <v>0</v>
      </c>
      <c r="H22" s="50">
        <f t="shared" si="0"/>
        <v>1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125</v>
      </c>
      <c r="F23" s="51">
        <f>SUM(F10:F22)</f>
        <v>18</v>
      </c>
      <c r="G23" s="51">
        <f>SUM(G10:G22)</f>
        <v>0</v>
      </c>
      <c r="H23" s="51">
        <f t="shared" si="0"/>
        <v>143</v>
      </c>
      <c r="I23" s="37"/>
    </row>
    <row r="24" spans="1:9" ht="24.75" customHeight="1">
      <c r="A24" s="39"/>
      <c r="B24" s="40"/>
      <c r="C24" s="44"/>
      <c r="D24" s="8">
        <v>13</v>
      </c>
      <c r="E24" s="50">
        <v>169</v>
      </c>
      <c r="F24" s="50">
        <v>10</v>
      </c>
      <c r="G24" s="50">
        <v>0</v>
      </c>
      <c r="H24" s="50">
        <f t="shared" si="0"/>
        <v>179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4</v>
      </c>
      <c r="F25" s="50">
        <v>1</v>
      </c>
      <c r="G25" s="50">
        <v>0</v>
      </c>
      <c r="H25" s="50">
        <f t="shared" si="0"/>
        <v>5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2</v>
      </c>
      <c r="F26" s="50">
        <v>0</v>
      </c>
      <c r="G26" s="50">
        <v>0</v>
      </c>
      <c r="H26" s="50">
        <f t="shared" si="0"/>
        <v>2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2</v>
      </c>
      <c r="F27" s="50">
        <v>0</v>
      </c>
      <c r="G27" s="50">
        <v>0</v>
      </c>
      <c r="H27" s="50">
        <f t="shared" si="0"/>
        <v>2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4</v>
      </c>
      <c r="F28" s="50">
        <v>1</v>
      </c>
      <c r="G28" s="50">
        <v>0</v>
      </c>
      <c r="H28" s="50">
        <f t="shared" si="0"/>
        <v>5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2</v>
      </c>
      <c r="F29" s="50">
        <v>1</v>
      </c>
      <c r="G29" s="50">
        <v>0</v>
      </c>
      <c r="H29" s="50">
        <f t="shared" si="0"/>
        <v>3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2</v>
      </c>
      <c r="F30" s="50">
        <v>0</v>
      </c>
      <c r="G30" s="50">
        <v>0</v>
      </c>
      <c r="H30" s="50">
        <f t="shared" si="0"/>
        <v>2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3</v>
      </c>
      <c r="F31" s="50">
        <v>2</v>
      </c>
      <c r="G31" s="50">
        <v>0</v>
      </c>
      <c r="H31" s="50">
        <f t="shared" si="0"/>
        <v>5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3</v>
      </c>
      <c r="F32" s="50">
        <v>0</v>
      </c>
      <c r="G32" s="50">
        <v>0</v>
      </c>
      <c r="H32" s="50">
        <f t="shared" si="0"/>
        <v>3</v>
      </c>
      <c r="I32" s="37"/>
    </row>
    <row r="33" spans="1:9" ht="24.75" customHeight="1">
      <c r="A33" s="39"/>
      <c r="B33" s="43"/>
      <c r="C33" s="41"/>
      <c r="D33" s="8">
        <v>4</v>
      </c>
      <c r="E33" s="50">
        <v>0</v>
      </c>
      <c r="F33" s="50">
        <v>0</v>
      </c>
      <c r="G33" s="50">
        <v>0</v>
      </c>
      <c r="H33" s="50">
        <f t="shared" si="0"/>
        <v>0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0</v>
      </c>
      <c r="F34" s="50">
        <v>0</v>
      </c>
      <c r="G34" s="50">
        <v>0</v>
      </c>
      <c r="H34" s="50">
        <f t="shared" si="0"/>
        <v>0</v>
      </c>
      <c r="I34" s="37"/>
    </row>
    <row r="35" spans="1:9" ht="24.75" customHeight="1">
      <c r="A35" s="39"/>
      <c r="B35" s="43"/>
      <c r="C35" s="41"/>
      <c r="D35" s="8">
        <v>2</v>
      </c>
      <c r="E35" s="50">
        <v>0</v>
      </c>
      <c r="F35" s="50">
        <v>0</v>
      </c>
      <c r="G35" s="50">
        <v>0</v>
      </c>
      <c r="H35" s="50">
        <f t="shared" si="0"/>
        <v>0</v>
      </c>
      <c r="I35" s="37"/>
    </row>
    <row r="36" spans="1:9" ht="24.75" customHeight="1">
      <c r="A36" s="39"/>
      <c r="B36" s="45"/>
      <c r="C36" s="46"/>
      <c r="D36" s="40">
        <v>1</v>
      </c>
      <c r="E36" s="50">
        <v>0</v>
      </c>
      <c r="F36" s="50">
        <v>0</v>
      </c>
      <c r="G36" s="50">
        <v>0</v>
      </c>
      <c r="H36" s="50">
        <f t="shared" si="0"/>
        <v>0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191</v>
      </c>
      <c r="F37" s="51">
        <f>SUM(F24:F36)</f>
        <v>15</v>
      </c>
      <c r="G37" s="51">
        <f>SUM(G24:G36)</f>
        <v>0</v>
      </c>
      <c r="H37" s="51">
        <f t="shared" si="0"/>
        <v>206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316</v>
      </c>
      <c r="F52" s="51">
        <f>F23+F37+F51</f>
        <v>33</v>
      </c>
      <c r="G52" s="51">
        <f>G23+G37+G51</f>
        <v>0</v>
      </c>
      <c r="H52" s="51">
        <f>H51+H37+H23</f>
        <v>349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61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247</v>
      </c>
      <c r="F10" s="50">
        <v>3</v>
      </c>
      <c r="G10" s="50">
        <v>0</v>
      </c>
      <c r="H10" s="50">
        <f t="shared" ref="H10:H51" si="0">SUM(E10:G10)</f>
        <v>250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1</v>
      </c>
      <c r="F11" s="50">
        <v>0</v>
      </c>
      <c r="G11" s="50">
        <v>0</v>
      </c>
      <c r="H11" s="50">
        <f t="shared" si="0"/>
        <v>1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0</v>
      </c>
      <c r="F12" s="50">
        <v>0</v>
      </c>
      <c r="G12" s="50">
        <v>0</v>
      </c>
      <c r="H12" s="50">
        <f t="shared" si="0"/>
        <v>0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9</v>
      </c>
      <c r="F13" s="50">
        <v>1</v>
      </c>
      <c r="G13" s="50">
        <v>0</v>
      </c>
      <c r="H13" s="50">
        <f t="shared" si="0"/>
        <v>10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5</v>
      </c>
      <c r="F14" s="50">
        <v>0</v>
      </c>
      <c r="G14" s="50">
        <v>0</v>
      </c>
      <c r="H14" s="50">
        <f t="shared" si="0"/>
        <v>5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12</v>
      </c>
      <c r="F15" s="50">
        <v>0</v>
      </c>
      <c r="G15" s="50">
        <v>0</v>
      </c>
      <c r="H15" s="50">
        <f t="shared" si="0"/>
        <v>12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8</v>
      </c>
      <c r="F16" s="50">
        <v>1</v>
      </c>
      <c r="G16" s="50">
        <v>0</v>
      </c>
      <c r="H16" s="50">
        <f t="shared" si="0"/>
        <v>9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3</v>
      </c>
      <c r="F17" s="50">
        <v>1</v>
      </c>
      <c r="G17" s="50">
        <v>0</v>
      </c>
      <c r="H17" s="50">
        <f t="shared" si="0"/>
        <v>4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12</v>
      </c>
      <c r="F18" s="50">
        <v>0</v>
      </c>
      <c r="G18" s="50">
        <v>0</v>
      </c>
      <c r="H18" s="50">
        <f t="shared" si="0"/>
        <v>12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9</v>
      </c>
      <c r="F19" s="50">
        <v>2</v>
      </c>
      <c r="G19" s="50">
        <v>0</v>
      </c>
      <c r="H19" s="50">
        <f t="shared" si="0"/>
        <v>11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0</v>
      </c>
      <c r="F20" s="50">
        <v>0</v>
      </c>
      <c r="G20" s="50">
        <v>0</v>
      </c>
      <c r="H20" s="50">
        <f t="shared" si="0"/>
        <v>0</v>
      </c>
      <c r="I20" s="37"/>
    </row>
    <row r="21" spans="1:9" ht="24.75" customHeight="1">
      <c r="A21" s="39"/>
      <c r="B21" s="43"/>
      <c r="C21" s="41"/>
      <c r="D21" s="8">
        <v>2</v>
      </c>
      <c r="E21" s="50">
        <v>1</v>
      </c>
      <c r="F21" s="50">
        <v>0</v>
      </c>
      <c r="G21" s="50">
        <v>0</v>
      </c>
      <c r="H21" s="50">
        <f t="shared" si="0"/>
        <v>1</v>
      </c>
      <c r="I21" s="37"/>
    </row>
    <row r="22" spans="1:9" ht="24.75" customHeight="1">
      <c r="A22" s="39"/>
      <c r="B22" s="45"/>
      <c r="C22" s="46"/>
      <c r="D22" s="40">
        <v>1</v>
      </c>
      <c r="E22" s="50">
        <v>11</v>
      </c>
      <c r="F22" s="50">
        <v>0</v>
      </c>
      <c r="G22" s="50">
        <v>0</v>
      </c>
      <c r="H22" s="50">
        <f t="shared" si="0"/>
        <v>11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318</v>
      </c>
      <c r="F23" s="51">
        <f>SUM(F10:F22)</f>
        <v>8</v>
      </c>
      <c r="G23" s="51">
        <f>SUM(G10:G22)</f>
        <v>0</v>
      </c>
      <c r="H23" s="51">
        <f t="shared" si="0"/>
        <v>326</v>
      </c>
      <c r="I23" s="37"/>
    </row>
    <row r="24" spans="1:9" ht="24.75" customHeight="1">
      <c r="A24" s="39"/>
      <c r="B24" s="40"/>
      <c r="C24" s="44"/>
      <c r="D24" s="8">
        <v>13</v>
      </c>
      <c r="E24" s="50">
        <v>343</v>
      </c>
      <c r="F24" s="50">
        <v>10</v>
      </c>
      <c r="G24" s="50">
        <v>1</v>
      </c>
      <c r="H24" s="50">
        <f t="shared" si="0"/>
        <v>354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0</v>
      </c>
      <c r="F25" s="50">
        <v>0</v>
      </c>
      <c r="G25" s="50">
        <v>0</v>
      </c>
      <c r="H25" s="50">
        <f t="shared" si="0"/>
        <v>0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1</v>
      </c>
      <c r="F26" s="50">
        <v>0</v>
      </c>
      <c r="G26" s="50">
        <v>0</v>
      </c>
      <c r="H26" s="50">
        <f t="shared" si="0"/>
        <v>1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8</v>
      </c>
      <c r="F27" s="50">
        <v>0</v>
      </c>
      <c r="G27" s="50">
        <v>0</v>
      </c>
      <c r="H27" s="50">
        <f t="shared" si="0"/>
        <v>8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9</v>
      </c>
      <c r="F28" s="50">
        <v>0</v>
      </c>
      <c r="G28" s="50">
        <v>0</v>
      </c>
      <c r="H28" s="50">
        <f t="shared" si="0"/>
        <v>9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9</v>
      </c>
      <c r="F29" s="50">
        <v>0</v>
      </c>
      <c r="G29" s="50">
        <v>0</v>
      </c>
      <c r="H29" s="50">
        <f t="shared" si="0"/>
        <v>9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7</v>
      </c>
      <c r="F30" s="50">
        <v>0</v>
      </c>
      <c r="G30" s="50">
        <v>0</v>
      </c>
      <c r="H30" s="50">
        <f t="shared" si="0"/>
        <v>7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4</v>
      </c>
      <c r="F31" s="50">
        <v>0</v>
      </c>
      <c r="G31" s="50">
        <v>0</v>
      </c>
      <c r="H31" s="50">
        <f t="shared" si="0"/>
        <v>4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13</v>
      </c>
      <c r="F32" s="50">
        <v>0</v>
      </c>
      <c r="G32" s="50">
        <v>0</v>
      </c>
      <c r="H32" s="50">
        <f t="shared" si="0"/>
        <v>13</v>
      </c>
      <c r="I32" s="37"/>
    </row>
    <row r="33" spans="1:9" ht="24.75" customHeight="1">
      <c r="A33" s="39"/>
      <c r="B33" s="43"/>
      <c r="C33" s="41"/>
      <c r="D33" s="8">
        <v>4</v>
      </c>
      <c r="E33" s="50">
        <v>17</v>
      </c>
      <c r="F33" s="50">
        <v>3</v>
      </c>
      <c r="G33" s="50">
        <v>0</v>
      </c>
      <c r="H33" s="50">
        <f t="shared" si="0"/>
        <v>20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5</v>
      </c>
      <c r="F34" s="50">
        <v>0</v>
      </c>
      <c r="G34" s="50">
        <v>0</v>
      </c>
      <c r="H34" s="50">
        <f t="shared" si="0"/>
        <v>5</v>
      </c>
      <c r="I34" s="37"/>
    </row>
    <row r="35" spans="1:9" ht="24.75" customHeight="1">
      <c r="A35" s="39"/>
      <c r="B35" s="43"/>
      <c r="C35" s="41"/>
      <c r="D35" s="8">
        <v>2</v>
      </c>
      <c r="E35" s="50">
        <v>4</v>
      </c>
      <c r="F35" s="50">
        <v>0</v>
      </c>
      <c r="G35" s="50">
        <v>0</v>
      </c>
      <c r="H35" s="50">
        <f t="shared" si="0"/>
        <v>4</v>
      </c>
      <c r="I35" s="37"/>
    </row>
    <row r="36" spans="1:9" ht="24.75" customHeight="1">
      <c r="A36" s="39"/>
      <c r="B36" s="45"/>
      <c r="C36" s="46"/>
      <c r="D36" s="40">
        <v>1</v>
      </c>
      <c r="E36" s="50">
        <v>16</v>
      </c>
      <c r="F36" s="50">
        <v>0</v>
      </c>
      <c r="G36" s="50">
        <v>0</v>
      </c>
      <c r="H36" s="50">
        <f t="shared" si="0"/>
        <v>16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436</v>
      </c>
      <c r="F37" s="51">
        <f>SUM(F24:F36)</f>
        <v>13</v>
      </c>
      <c r="G37" s="51">
        <f>SUM(G24:G36)</f>
        <v>1</v>
      </c>
      <c r="H37" s="51">
        <f t="shared" si="0"/>
        <v>450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754</v>
      </c>
      <c r="F52" s="51">
        <f>F23+F37+F51</f>
        <v>21</v>
      </c>
      <c r="G52" s="51">
        <f>G23+G37+G51</f>
        <v>1</v>
      </c>
      <c r="H52" s="51">
        <f>H51+H37+H23</f>
        <v>776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63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52</v>
      </c>
      <c r="F10" s="50">
        <v>3</v>
      </c>
      <c r="G10" s="50">
        <v>0</v>
      </c>
      <c r="H10" s="50">
        <f t="shared" ref="H10:H51" si="0">SUM(E10:G10)</f>
        <v>55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1</v>
      </c>
      <c r="F11" s="50">
        <v>0</v>
      </c>
      <c r="G11" s="50">
        <v>0</v>
      </c>
      <c r="H11" s="50">
        <f t="shared" si="0"/>
        <v>1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1</v>
      </c>
      <c r="F12" s="50">
        <v>0</v>
      </c>
      <c r="G12" s="50">
        <v>0</v>
      </c>
      <c r="H12" s="50">
        <f t="shared" si="0"/>
        <v>1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1</v>
      </c>
      <c r="F13" s="50">
        <v>0</v>
      </c>
      <c r="G13" s="50">
        <v>0</v>
      </c>
      <c r="H13" s="50">
        <f t="shared" si="0"/>
        <v>1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0</v>
      </c>
      <c r="F14" s="50">
        <v>0</v>
      </c>
      <c r="G14" s="50">
        <v>0</v>
      </c>
      <c r="H14" s="50">
        <f t="shared" si="0"/>
        <v>0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0</v>
      </c>
      <c r="F15" s="50">
        <v>0</v>
      </c>
      <c r="G15" s="50">
        <v>0</v>
      </c>
      <c r="H15" s="50">
        <f t="shared" si="0"/>
        <v>0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5</v>
      </c>
      <c r="F16" s="50">
        <v>0</v>
      </c>
      <c r="G16" s="50">
        <v>0</v>
      </c>
      <c r="H16" s="50">
        <f t="shared" si="0"/>
        <v>5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3</v>
      </c>
      <c r="F17" s="50">
        <v>1</v>
      </c>
      <c r="G17" s="50">
        <v>0</v>
      </c>
      <c r="H17" s="50">
        <f t="shared" si="0"/>
        <v>4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3</v>
      </c>
      <c r="F18" s="50">
        <v>0</v>
      </c>
      <c r="G18" s="50">
        <v>0</v>
      </c>
      <c r="H18" s="50">
        <f t="shared" si="0"/>
        <v>3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3</v>
      </c>
      <c r="F19" s="50">
        <v>1</v>
      </c>
      <c r="G19" s="50">
        <v>0</v>
      </c>
      <c r="H19" s="50">
        <f t="shared" si="0"/>
        <v>4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0</v>
      </c>
      <c r="F20" s="50">
        <v>0</v>
      </c>
      <c r="G20" s="50">
        <v>0</v>
      </c>
      <c r="H20" s="50">
        <f t="shared" si="0"/>
        <v>0</v>
      </c>
      <c r="I20" s="37"/>
    </row>
    <row r="21" spans="1:9" ht="24.75" customHeight="1">
      <c r="A21" s="39"/>
      <c r="B21" s="43"/>
      <c r="C21" s="41"/>
      <c r="D21" s="8">
        <v>2</v>
      </c>
      <c r="E21" s="50">
        <v>1</v>
      </c>
      <c r="F21" s="50">
        <v>0</v>
      </c>
      <c r="G21" s="50">
        <v>0</v>
      </c>
      <c r="H21" s="50">
        <f t="shared" si="0"/>
        <v>1</v>
      </c>
      <c r="I21" s="37"/>
    </row>
    <row r="22" spans="1:9" ht="24.75" customHeight="1">
      <c r="A22" s="39"/>
      <c r="B22" s="45"/>
      <c r="C22" s="46"/>
      <c r="D22" s="40">
        <v>1</v>
      </c>
      <c r="E22" s="50">
        <v>0</v>
      </c>
      <c r="F22" s="50">
        <v>0</v>
      </c>
      <c r="G22" s="50">
        <v>0</v>
      </c>
      <c r="H22" s="50">
        <f t="shared" si="0"/>
        <v>0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70</v>
      </c>
      <c r="F23" s="51">
        <f>SUM(F10:F22)</f>
        <v>5</v>
      </c>
      <c r="G23" s="51">
        <f>SUM(G10:G22)</f>
        <v>0</v>
      </c>
      <c r="H23" s="51">
        <f t="shared" si="0"/>
        <v>75</v>
      </c>
      <c r="I23" s="37"/>
    </row>
    <row r="24" spans="1:9" ht="24.75" customHeight="1">
      <c r="A24" s="39"/>
      <c r="B24" s="40"/>
      <c r="C24" s="44"/>
      <c r="D24" s="8">
        <v>13</v>
      </c>
      <c r="E24" s="50">
        <v>66</v>
      </c>
      <c r="F24" s="50">
        <v>5</v>
      </c>
      <c r="G24" s="50">
        <v>0</v>
      </c>
      <c r="H24" s="50">
        <f t="shared" si="0"/>
        <v>71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4</v>
      </c>
      <c r="F25" s="50">
        <v>0</v>
      </c>
      <c r="G25" s="50">
        <v>0</v>
      </c>
      <c r="H25" s="50">
        <f t="shared" si="0"/>
        <v>4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0</v>
      </c>
      <c r="F26" s="50">
        <v>0</v>
      </c>
      <c r="G26" s="50">
        <v>0</v>
      </c>
      <c r="H26" s="50">
        <f t="shared" si="0"/>
        <v>0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4</v>
      </c>
      <c r="F27" s="50">
        <v>1</v>
      </c>
      <c r="G27" s="50">
        <v>0</v>
      </c>
      <c r="H27" s="50">
        <f t="shared" si="0"/>
        <v>5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2</v>
      </c>
      <c r="F28" s="50">
        <v>0</v>
      </c>
      <c r="G28" s="50">
        <v>0</v>
      </c>
      <c r="H28" s="50">
        <f t="shared" si="0"/>
        <v>2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0</v>
      </c>
      <c r="F29" s="50">
        <v>1</v>
      </c>
      <c r="G29" s="50">
        <v>0</v>
      </c>
      <c r="H29" s="50">
        <f t="shared" si="0"/>
        <v>1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9</v>
      </c>
      <c r="F30" s="50">
        <v>0</v>
      </c>
      <c r="G30" s="50">
        <v>0</v>
      </c>
      <c r="H30" s="50">
        <f t="shared" si="0"/>
        <v>9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4</v>
      </c>
      <c r="F31" s="50">
        <v>0</v>
      </c>
      <c r="G31" s="50">
        <v>0</v>
      </c>
      <c r="H31" s="50">
        <f t="shared" si="0"/>
        <v>4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7</v>
      </c>
      <c r="F32" s="50">
        <v>0</v>
      </c>
      <c r="G32" s="50">
        <v>0</v>
      </c>
      <c r="H32" s="50">
        <f t="shared" si="0"/>
        <v>7</v>
      </c>
      <c r="I32" s="37"/>
    </row>
    <row r="33" spans="1:9" ht="24.75" customHeight="1">
      <c r="A33" s="39"/>
      <c r="B33" s="43"/>
      <c r="C33" s="41"/>
      <c r="D33" s="8">
        <v>4</v>
      </c>
      <c r="E33" s="50">
        <v>8</v>
      </c>
      <c r="F33" s="50">
        <v>1</v>
      </c>
      <c r="G33" s="50">
        <v>0</v>
      </c>
      <c r="H33" s="50">
        <f t="shared" si="0"/>
        <v>9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2</v>
      </c>
      <c r="F34" s="50">
        <v>0</v>
      </c>
      <c r="G34" s="50">
        <v>0</v>
      </c>
      <c r="H34" s="50">
        <f t="shared" si="0"/>
        <v>2</v>
      </c>
      <c r="I34" s="37"/>
    </row>
    <row r="35" spans="1:9" ht="24.75" customHeight="1">
      <c r="A35" s="39"/>
      <c r="B35" s="43"/>
      <c r="C35" s="41"/>
      <c r="D35" s="8">
        <v>2</v>
      </c>
      <c r="E35" s="50">
        <v>0</v>
      </c>
      <c r="F35" s="50">
        <v>0</v>
      </c>
      <c r="G35" s="50">
        <v>0</v>
      </c>
      <c r="H35" s="50">
        <f t="shared" si="0"/>
        <v>0</v>
      </c>
      <c r="I35" s="37"/>
    </row>
    <row r="36" spans="1:9" ht="24.75" customHeight="1">
      <c r="A36" s="39"/>
      <c r="B36" s="45"/>
      <c r="C36" s="46"/>
      <c r="D36" s="40">
        <v>1</v>
      </c>
      <c r="E36" s="50">
        <v>2</v>
      </c>
      <c r="F36" s="50">
        <v>0</v>
      </c>
      <c r="G36" s="50">
        <v>0</v>
      </c>
      <c r="H36" s="50">
        <f t="shared" si="0"/>
        <v>2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108</v>
      </c>
      <c r="F37" s="51">
        <f>SUM(F24:F36)</f>
        <v>8</v>
      </c>
      <c r="G37" s="51">
        <f>SUM(G24:G36)</f>
        <v>0</v>
      </c>
      <c r="H37" s="51">
        <f t="shared" si="0"/>
        <v>116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178</v>
      </c>
      <c r="F52" s="51">
        <f>F23+F37+F51</f>
        <v>13</v>
      </c>
      <c r="G52" s="51">
        <f>G23+G37+G51</f>
        <v>0</v>
      </c>
      <c r="H52" s="51">
        <f>H51+H37+H23</f>
        <v>191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65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149</v>
      </c>
      <c r="F10" s="50">
        <v>1</v>
      </c>
      <c r="G10" s="50">
        <v>0</v>
      </c>
      <c r="H10" s="50">
        <f t="shared" ref="H10:H51" si="0">SUM(E10:G10)</f>
        <v>150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7</v>
      </c>
      <c r="F11" s="50">
        <v>0</v>
      </c>
      <c r="G11" s="50">
        <v>0</v>
      </c>
      <c r="H11" s="50">
        <f t="shared" si="0"/>
        <v>7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1</v>
      </c>
      <c r="F12" s="50">
        <v>0</v>
      </c>
      <c r="G12" s="50">
        <v>0</v>
      </c>
      <c r="H12" s="50">
        <f t="shared" si="0"/>
        <v>1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3</v>
      </c>
      <c r="F13" s="50">
        <v>1</v>
      </c>
      <c r="G13" s="50">
        <v>0</v>
      </c>
      <c r="H13" s="50">
        <f t="shared" si="0"/>
        <v>4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8</v>
      </c>
      <c r="F14" s="50">
        <v>0</v>
      </c>
      <c r="G14" s="50">
        <v>0</v>
      </c>
      <c r="H14" s="50">
        <f t="shared" si="0"/>
        <v>8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2</v>
      </c>
      <c r="F15" s="50">
        <v>0</v>
      </c>
      <c r="G15" s="50">
        <v>0</v>
      </c>
      <c r="H15" s="50">
        <f t="shared" si="0"/>
        <v>2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6</v>
      </c>
      <c r="F16" s="50">
        <v>0</v>
      </c>
      <c r="G16" s="50">
        <v>0</v>
      </c>
      <c r="H16" s="50">
        <f t="shared" si="0"/>
        <v>6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3</v>
      </c>
      <c r="F17" s="50">
        <v>0</v>
      </c>
      <c r="G17" s="50">
        <v>0</v>
      </c>
      <c r="H17" s="50">
        <f t="shared" si="0"/>
        <v>3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6</v>
      </c>
      <c r="F18" s="50">
        <v>0</v>
      </c>
      <c r="G18" s="50">
        <v>0</v>
      </c>
      <c r="H18" s="50">
        <f t="shared" si="0"/>
        <v>6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6</v>
      </c>
      <c r="F19" s="50">
        <v>0</v>
      </c>
      <c r="G19" s="50">
        <v>0</v>
      </c>
      <c r="H19" s="50">
        <f t="shared" si="0"/>
        <v>6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1</v>
      </c>
      <c r="F20" s="50">
        <v>0</v>
      </c>
      <c r="G20" s="50">
        <v>0</v>
      </c>
      <c r="H20" s="50">
        <f t="shared" si="0"/>
        <v>1</v>
      </c>
      <c r="I20" s="37"/>
    </row>
    <row r="21" spans="1:9" ht="24.75" customHeight="1">
      <c r="A21" s="39"/>
      <c r="B21" s="43"/>
      <c r="C21" s="41"/>
      <c r="D21" s="8">
        <v>2</v>
      </c>
      <c r="E21" s="50">
        <v>0</v>
      </c>
      <c r="F21" s="50">
        <v>0</v>
      </c>
      <c r="G21" s="50">
        <v>0</v>
      </c>
      <c r="H21" s="50">
        <f t="shared" si="0"/>
        <v>0</v>
      </c>
      <c r="I21" s="37"/>
    </row>
    <row r="22" spans="1:9" ht="24.75" customHeight="1">
      <c r="A22" s="39"/>
      <c r="B22" s="45"/>
      <c r="C22" s="46"/>
      <c r="D22" s="40">
        <v>1</v>
      </c>
      <c r="E22" s="50">
        <v>0</v>
      </c>
      <c r="F22" s="50">
        <v>0</v>
      </c>
      <c r="G22" s="50">
        <v>0</v>
      </c>
      <c r="H22" s="50">
        <f t="shared" si="0"/>
        <v>0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192</v>
      </c>
      <c r="F23" s="51">
        <f>SUM(F10:F22)</f>
        <v>2</v>
      </c>
      <c r="G23" s="51">
        <f>SUM(G10:G22)</f>
        <v>0</v>
      </c>
      <c r="H23" s="51">
        <f t="shared" si="0"/>
        <v>194</v>
      </c>
      <c r="I23" s="37"/>
    </row>
    <row r="24" spans="1:9" ht="24.75" customHeight="1">
      <c r="A24" s="39"/>
      <c r="B24" s="40"/>
      <c r="C24" s="44"/>
      <c r="D24" s="8">
        <v>13</v>
      </c>
      <c r="E24" s="50">
        <v>203</v>
      </c>
      <c r="F24" s="50">
        <v>3</v>
      </c>
      <c r="G24" s="50">
        <v>0</v>
      </c>
      <c r="H24" s="50">
        <f t="shared" si="0"/>
        <v>206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16</v>
      </c>
      <c r="F25" s="50">
        <v>0</v>
      </c>
      <c r="G25" s="50">
        <v>0</v>
      </c>
      <c r="H25" s="50">
        <f t="shared" si="0"/>
        <v>16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1</v>
      </c>
      <c r="F26" s="50">
        <v>1</v>
      </c>
      <c r="G26" s="50">
        <v>0</v>
      </c>
      <c r="H26" s="50">
        <f t="shared" si="0"/>
        <v>2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1</v>
      </c>
      <c r="F27" s="50">
        <v>1</v>
      </c>
      <c r="G27" s="50">
        <v>0</v>
      </c>
      <c r="H27" s="50">
        <f t="shared" si="0"/>
        <v>2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12</v>
      </c>
      <c r="F28" s="50">
        <v>1</v>
      </c>
      <c r="G28" s="50">
        <v>0</v>
      </c>
      <c r="H28" s="50">
        <f t="shared" si="0"/>
        <v>13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4</v>
      </c>
      <c r="F29" s="50">
        <v>1</v>
      </c>
      <c r="G29" s="50">
        <v>0</v>
      </c>
      <c r="H29" s="50">
        <f t="shared" si="0"/>
        <v>5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11</v>
      </c>
      <c r="F30" s="50">
        <v>0</v>
      </c>
      <c r="G30" s="50">
        <v>0</v>
      </c>
      <c r="H30" s="50">
        <f t="shared" si="0"/>
        <v>11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2</v>
      </c>
      <c r="F31" s="50">
        <v>0</v>
      </c>
      <c r="G31" s="50">
        <v>0</v>
      </c>
      <c r="H31" s="50">
        <f t="shared" si="0"/>
        <v>2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15</v>
      </c>
      <c r="F32" s="50">
        <v>0</v>
      </c>
      <c r="G32" s="50">
        <v>0</v>
      </c>
      <c r="H32" s="50">
        <f t="shared" si="0"/>
        <v>15</v>
      </c>
      <c r="I32" s="37"/>
    </row>
    <row r="33" spans="1:9" ht="24.75" customHeight="1">
      <c r="A33" s="39"/>
      <c r="B33" s="43"/>
      <c r="C33" s="41"/>
      <c r="D33" s="8">
        <v>4</v>
      </c>
      <c r="E33" s="50">
        <v>14</v>
      </c>
      <c r="F33" s="50">
        <v>1</v>
      </c>
      <c r="G33" s="50">
        <v>0</v>
      </c>
      <c r="H33" s="50">
        <f t="shared" si="0"/>
        <v>15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1</v>
      </c>
      <c r="F34" s="50">
        <v>0</v>
      </c>
      <c r="G34" s="50">
        <v>0</v>
      </c>
      <c r="H34" s="50">
        <f t="shared" si="0"/>
        <v>1</v>
      </c>
      <c r="I34" s="37"/>
    </row>
    <row r="35" spans="1:9" ht="24.75" customHeight="1">
      <c r="A35" s="39"/>
      <c r="B35" s="43"/>
      <c r="C35" s="41"/>
      <c r="D35" s="8">
        <v>2</v>
      </c>
      <c r="E35" s="50">
        <v>2</v>
      </c>
      <c r="F35" s="50">
        <v>1</v>
      </c>
      <c r="G35" s="50">
        <v>0</v>
      </c>
      <c r="H35" s="50">
        <f t="shared" si="0"/>
        <v>3</v>
      </c>
      <c r="I35" s="37"/>
    </row>
    <row r="36" spans="1:9" ht="24.75" customHeight="1">
      <c r="A36" s="39"/>
      <c r="B36" s="45"/>
      <c r="C36" s="46"/>
      <c r="D36" s="40">
        <v>1</v>
      </c>
      <c r="E36" s="50">
        <v>0</v>
      </c>
      <c r="F36" s="50">
        <v>0</v>
      </c>
      <c r="G36" s="50">
        <v>0</v>
      </c>
      <c r="H36" s="50">
        <f t="shared" si="0"/>
        <v>0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282</v>
      </c>
      <c r="F37" s="51">
        <f>SUM(F24:F36)</f>
        <v>9</v>
      </c>
      <c r="G37" s="51">
        <f>SUM(G24:G36)</f>
        <v>0</v>
      </c>
      <c r="H37" s="51">
        <f t="shared" si="0"/>
        <v>291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474</v>
      </c>
      <c r="F52" s="51">
        <f>F23+F37+F51</f>
        <v>11</v>
      </c>
      <c r="G52" s="51">
        <f>G23+G37+G51</f>
        <v>0</v>
      </c>
      <c r="H52" s="51">
        <f>H51+H37+H23</f>
        <v>485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67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464</v>
      </c>
      <c r="F10" s="50">
        <v>35</v>
      </c>
      <c r="G10" s="50">
        <v>1</v>
      </c>
      <c r="H10" s="50">
        <f t="shared" ref="H10:H51" si="0">SUM(E10:G10)</f>
        <v>500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10</v>
      </c>
      <c r="F11" s="50">
        <v>0</v>
      </c>
      <c r="G11" s="50">
        <v>0</v>
      </c>
      <c r="H11" s="50">
        <f t="shared" si="0"/>
        <v>10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49</v>
      </c>
      <c r="F12" s="50">
        <v>8</v>
      </c>
      <c r="G12" s="50">
        <v>0</v>
      </c>
      <c r="H12" s="50">
        <f t="shared" si="0"/>
        <v>57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2</v>
      </c>
      <c r="F13" s="50">
        <v>1</v>
      </c>
      <c r="G13" s="50">
        <v>0</v>
      </c>
      <c r="H13" s="50">
        <f t="shared" si="0"/>
        <v>3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27</v>
      </c>
      <c r="F14" s="50">
        <v>4</v>
      </c>
      <c r="G14" s="50">
        <v>0</v>
      </c>
      <c r="H14" s="50">
        <f t="shared" si="0"/>
        <v>31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16</v>
      </c>
      <c r="F15" s="50">
        <v>5</v>
      </c>
      <c r="G15" s="50">
        <v>0</v>
      </c>
      <c r="H15" s="50">
        <f t="shared" si="0"/>
        <v>21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22</v>
      </c>
      <c r="F16" s="50">
        <v>4</v>
      </c>
      <c r="G16" s="50">
        <v>0</v>
      </c>
      <c r="H16" s="50">
        <f t="shared" si="0"/>
        <v>26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14</v>
      </c>
      <c r="F17" s="50">
        <v>0</v>
      </c>
      <c r="G17" s="50">
        <v>0</v>
      </c>
      <c r="H17" s="50">
        <f t="shared" si="0"/>
        <v>14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33</v>
      </c>
      <c r="F18" s="50">
        <v>3</v>
      </c>
      <c r="G18" s="50">
        <v>0</v>
      </c>
      <c r="H18" s="50">
        <f t="shared" si="0"/>
        <v>36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49</v>
      </c>
      <c r="F19" s="50">
        <v>5</v>
      </c>
      <c r="G19" s="50">
        <v>0</v>
      </c>
      <c r="H19" s="50">
        <f t="shared" si="0"/>
        <v>54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4</v>
      </c>
      <c r="F20" s="50">
        <v>0</v>
      </c>
      <c r="G20" s="50">
        <v>0</v>
      </c>
      <c r="H20" s="50">
        <f t="shared" si="0"/>
        <v>4</v>
      </c>
      <c r="I20" s="37"/>
    </row>
    <row r="21" spans="1:9" ht="24.75" customHeight="1">
      <c r="A21" s="39"/>
      <c r="B21" s="43"/>
      <c r="C21" s="41"/>
      <c r="D21" s="8">
        <v>2</v>
      </c>
      <c r="E21" s="50">
        <v>19</v>
      </c>
      <c r="F21" s="50">
        <v>0</v>
      </c>
      <c r="G21" s="50">
        <v>1</v>
      </c>
      <c r="H21" s="50">
        <f t="shared" si="0"/>
        <v>20</v>
      </c>
      <c r="I21" s="37"/>
    </row>
    <row r="22" spans="1:9" ht="24.75" customHeight="1">
      <c r="A22" s="39"/>
      <c r="B22" s="45"/>
      <c r="C22" s="46"/>
      <c r="D22" s="40">
        <v>1</v>
      </c>
      <c r="E22" s="50">
        <v>29</v>
      </c>
      <c r="F22" s="50">
        <v>0</v>
      </c>
      <c r="G22" s="50">
        <v>0</v>
      </c>
      <c r="H22" s="50">
        <f t="shared" si="0"/>
        <v>29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738</v>
      </c>
      <c r="F23" s="51">
        <f>SUM(F10:F22)</f>
        <v>65</v>
      </c>
      <c r="G23" s="51">
        <f>SUM(G10:G22)</f>
        <v>2</v>
      </c>
      <c r="H23" s="51">
        <f t="shared" si="0"/>
        <v>805</v>
      </c>
      <c r="I23" s="37"/>
    </row>
    <row r="24" spans="1:9" ht="24.75" customHeight="1">
      <c r="A24" s="39"/>
      <c r="B24" s="40"/>
      <c r="C24" s="44"/>
      <c r="D24" s="8">
        <v>13</v>
      </c>
      <c r="E24" s="50">
        <v>817</v>
      </c>
      <c r="F24" s="50">
        <v>29</v>
      </c>
      <c r="G24" s="50">
        <v>1</v>
      </c>
      <c r="H24" s="50">
        <f t="shared" si="0"/>
        <v>847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8</v>
      </c>
      <c r="F25" s="50">
        <v>1</v>
      </c>
      <c r="G25" s="50">
        <v>0</v>
      </c>
      <c r="H25" s="50">
        <f t="shared" si="0"/>
        <v>9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31</v>
      </c>
      <c r="F26" s="50">
        <v>5</v>
      </c>
      <c r="G26" s="50">
        <v>1</v>
      </c>
      <c r="H26" s="50">
        <f t="shared" si="0"/>
        <v>37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4</v>
      </c>
      <c r="F27" s="50">
        <v>3</v>
      </c>
      <c r="G27" s="50">
        <v>1</v>
      </c>
      <c r="H27" s="50">
        <f t="shared" si="0"/>
        <v>8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22</v>
      </c>
      <c r="F28" s="50">
        <v>7</v>
      </c>
      <c r="G28" s="50">
        <v>0</v>
      </c>
      <c r="H28" s="50">
        <f t="shared" si="0"/>
        <v>29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31</v>
      </c>
      <c r="F29" s="50">
        <v>9</v>
      </c>
      <c r="G29" s="50">
        <v>0</v>
      </c>
      <c r="H29" s="50">
        <f t="shared" si="0"/>
        <v>40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17</v>
      </c>
      <c r="F30" s="50">
        <v>3</v>
      </c>
      <c r="G30" s="50">
        <v>0</v>
      </c>
      <c r="H30" s="50">
        <f t="shared" si="0"/>
        <v>20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24</v>
      </c>
      <c r="F31" s="50">
        <v>6</v>
      </c>
      <c r="G31" s="50">
        <v>1</v>
      </c>
      <c r="H31" s="50">
        <f t="shared" si="0"/>
        <v>31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62</v>
      </c>
      <c r="F32" s="50">
        <v>10</v>
      </c>
      <c r="G32" s="50">
        <v>0</v>
      </c>
      <c r="H32" s="50">
        <f t="shared" si="0"/>
        <v>72</v>
      </c>
      <c r="I32" s="37"/>
    </row>
    <row r="33" spans="1:9" ht="24.75" customHeight="1">
      <c r="A33" s="39"/>
      <c r="B33" s="43"/>
      <c r="C33" s="41"/>
      <c r="D33" s="8">
        <v>4</v>
      </c>
      <c r="E33" s="50">
        <v>54</v>
      </c>
      <c r="F33" s="50">
        <v>2</v>
      </c>
      <c r="G33" s="50">
        <v>0</v>
      </c>
      <c r="H33" s="50">
        <f t="shared" si="0"/>
        <v>56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2</v>
      </c>
      <c r="F34" s="50">
        <v>0</v>
      </c>
      <c r="G34" s="50">
        <v>0</v>
      </c>
      <c r="H34" s="50">
        <f t="shared" si="0"/>
        <v>2</v>
      </c>
      <c r="I34" s="37"/>
    </row>
    <row r="35" spans="1:9" ht="24.75" customHeight="1">
      <c r="A35" s="39"/>
      <c r="B35" s="43"/>
      <c r="C35" s="41"/>
      <c r="D35" s="8">
        <v>2</v>
      </c>
      <c r="E35" s="50">
        <v>23</v>
      </c>
      <c r="F35" s="50">
        <v>1</v>
      </c>
      <c r="G35" s="50">
        <v>0</v>
      </c>
      <c r="H35" s="50">
        <f t="shared" si="0"/>
        <v>24</v>
      </c>
      <c r="I35" s="37"/>
    </row>
    <row r="36" spans="1:9" ht="24.75" customHeight="1">
      <c r="A36" s="39"/>
      <c r="B36" s="45"/>
      <c r="C36" s="46"/>
      <c r="D36" s="40">
        <v>1</v>
      </c>
      <c r="E36" s="50">
        <v>40</v>
      </c>
      <c r="F36" s="50">
        <v>0</v>
      </c>
      <c r="G36" s="50">
        <v>0</v>
      </c>
      <c r="H36" s="50">
        <f t="shared" si="0"/>
        <v>40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1135</v>
      </c>
      <c r="F37" s="51">
        <f>SUM(F24:F36)</f>
        <v>76</v>
      </c>
      <c r="G37" s="51">
        <f>SUM(G24:G36)</f>
        <v>4</v>
      </c>
      <c r="H37" s="51">
        <f t="shared" si="0"/>
        <v>1215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1873</v>
      </c>
      <c r="F52" s="51">
        <f>F23+F37+F51</f>
        <v>141</v>
      </c>
      <c r="G52" s="51">
        <f>G23+G37+G51</f>
        <v>6</v>
      </c>
      <c r="H52" s="51">
        <f>H51+H37+H23</f>
        <v>2020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69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63</v>
      </c>
      <c r="F10" s="50">
        <v>7</v>
      </c>
      <c r="G10" s="50">
        <v>0</v>
      </c>
      <c r="H10" s="50">
        <f t="shared" ref="H10:H51" si="0">SUM(E10:G10)</f>
        <v>70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1</v>
      </c>
      <c r="F11" s="50">
        <v>0</v>
      </c>
      <c r="G11" s="50">
        <v>0</v>
      </c>
      <c r="H11" s="50">
        <f t="shared" si="0"/>
        <v>1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1</v>
      </c>
      <c r="F12" s="50">
        <v>0</v>
      </c>
      <c r="G12" s="50">
        <v>0</v>
      </c>
      <c r="H12" s="50">
        <f t="shared" si="0"/>
        <v>1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0</v>
      </c>
      <c r="F13" s="50">
        <v>0</v>
      </c>
      <c r="G13" s="50">
        <v>0</v>
      </c>
      <c r="H13" s="50">
        <f t="shared" si="0"/>
        <v>0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3</v>
      </c>
      <c r="F14" s="50">
        <v>0</v>
      </c>
      <c r="G14" s="50">
        <v>0</v>
      </c>
      <c r="H14" s="50">
        <f t="shared" si="0"/>
        <v>3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0</v>
      </c>
      <c r="F15" s="50">
        <v>0</v>
      </c>
      <c r="G15" s="50">
        <v>0</v>
      </c>
      <c r="H15" s="50">
        <f t="shared" si="0"/>
        <v>0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0</v>
      </c>
      <c r="F16" s="50">
        <v>0</v>
      </c>
      <c r="G16" s="50">
        <v>0</v>
      </c>
      <c r="H16" s="50">
        <f t="shared" si="0"/>
        <v>0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0</v>
      </c>
      <c r="F17" s="50">
        <v>0</v>
      </c>
      <c r="G17" s="50">
        <v>0</v>
      </c>
      <c r="H17" s="50">
        <f t="shared" si="0"/>
        <v>0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1</v>
      </c>
      <c r="F18" s="50">
        <v>0</v>
      </c>
      <c r="G18" s="50">
        <v>0</v>
      </c>
      <c r="H18" s="50">
        <f t="shared" si="0"/>
        <v>1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3</v>
      </c>
      <c r="F19" s="50">
        <v>2</v>
      </c>
      <c r="G19" s="50">
        <v>0</v>
      </c>
      <c r="H19" s="50">
        <f t="shared" si="0"/>
        <v>5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1</v>
      </c>
      <c r="F20" s="50">
        <v>0</v>
      </c>
      <c r="G20" s="50">
        <v>0</v>
      </c>
      <c r="H20" s="50">
        <f t="shared" si="0"/>
        <v>1</v>
      </c>
      <c r="I20" s="37"/>
    </row>
    <row r="21" spans="1:9" ht="24.75" customHeight="1">
      <c r="A21" s="39"/>
      <c r="B21" s="43"/>
      <c r="C21" s="41"/>
      <c r="D21" s="8">
        <v>2</v>
      </c>
      <c r="E21" s="50">
        <v>1</v>
      </c>
      <c r="F21" s="50">
        <v>0</v>
      </c>
      <c r="G21" s="50">
        <v>0</v>
      </c>
      <c r="H21" s="50">
        <f t="shared" si="0"/>
        <v>1</v>
      </c>
      <c r="I21" s="37"/>
    </row>
    <row r="22" spans="1:9" ht="24.75" customHeight="1">
      <c r="A22" s="39"/>
      <c r="B22" s="45"/>
      <c r="C22" s="46"/>
      <c r="D22" s="40">
        <v>1</v>
      </c>
      <c r="E22" s="50">
        <v>2</v>
      </c>
      <c r="F22" s="50">
        <v>0</v>
      </c>
      <c r="G22" s="50">
        <v>0</v>
      </c>
      <c r="H22" s="50">
        <f t="shared" si="0"/>
        <v>2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76</v>
      </c>
      <c r="F23" s="51">
        <f>SUM(F10:F22)</f>
        <v>9</v>
      </c>
      <c r="G23" s="51">
        <f>SUM(G10:G22)</f>
        <v>0</v>
      </c>
      <c r="H23" s="51">
        <f t="shared" si="0"/>
        <v>85</v>
      </c>
      <c r="I23" s="37"/>
    </row>
    <row r="24" spans="1:9" ht="24.75" customHeight="1">
      <c r="A24" s="39"/>
      <c r="B24" s="40"/>
      <c r="C24" s="44"/>
      <c r="D24" s="8">
        <v>13</v>
      </c>
      <c r="E24" s="50">
        <v>94</v>
      </c>
      <c r="F24" s="50">
        <v>8</v>
      </c>
      <c r="G24" s="50">
        <v>0</v>
      </c>
      <c r="H24" s="50">
        <f t="shared" si="0"/>
        <v>102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2</v>
      </c>
      <c r="F25" s="50">
        <v>1</v>
      </c>
      <c r="G25" s="50">
        <v>0</v>
      </c>
      <c r="H25" s="50">
        <f t="shared" si="0"/>
        <v>3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1</v>
      </c>
      <c r="F26" s="50">
        <v>0</v>
      </c>
      <c r="G26" s="50">
        <v>0</v>
      </c>
      <c r="H26" s="50">
        <f t="shared" si="0"/>
        <v>1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1</v>
      </c>
      <c r="F27" s="50">
        <v>0</v>
      </c>
      <c r="G27" s="50">
        <v>0</v>
      </c>
      <c r="H27" s="50">
        <f t="shared" si="0"/>
        <v>1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1</v>
      </c>
      <c r="F28" s="50">
        <v>0</v>
      </c>
      <c r="G28" s="50">
        <v>0</v>
      </c>
      <c r="H28" s="50">
        <f t="shared" si="0"/>
        <v>1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1</v>
      </c>
      <c r="F29" s="50">
        <v>0</v>
      </c>
      <c r="G29" s="50">
        <v>0</v>
      </c>
      <c r="H29" s="50">
        <f t="shared" si="0"/>
        <v>1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0</v>
      </c>
      <c r="F30" s="50">
        <v>1</v>
      </c>
      <c r="G30" s="50">
        <v>0</v>
      </c>
      <c r="H30" s="50">
        <f t="shared" si="0"/>
        <v>1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0</v>
      </c>
      <c r="F31" s="50">
        <v>0</v>
      </c>
      <c r="G31" s="50">
        <v>0</v>
      </c>
      <c r="H31" s="50">
        <f t="shared" si="0"/>
        <v>0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13</v>
      </c>
      <c r="F32" s="50">
        <v>0</v>
      </c>
      <c r="G32" s="50">
        <v>0</v>
      </c>
      <c r="H32" s="50">
        <f t="shared" si="0"/>
        <v>13</v>
      </c>
      <c r="I32" s="37"/>
    </row>
    <row r="33" spans="1:9" ht="24.75" customHeight="1">
      <c r="A33" s="39"/>
      <c r="B33" s="43"/>
      <c r="C33" s="41"/>
      <c r="D33" s="8">
        <v>4</v>
      </c>
      <c r="E33" s="50">
        <v>5</v>
      </c>
      <c r="F33" s="50">
        <v>1</v>
      </c>
      <c r="G33" s="50">
        <v>0</v>
      </c>
      <c r="H33" s="50">
        <f t="shared" si="0"/>
        <v>6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0</v>
      </c>
      <c r="F34" s="50">
        <v>0</v>
      </c>
      <c r="G34" s="50">
        <v>0</v>
      </c>
      <c r="H34" s="50">
        <f t="shared" si="0"/>
        <v>0</v>
      </c>
      <c r="I34" s="37"/>
    </row>
    <row r="35" spans="1:9" ht="24.75" customHeight="1">
      <c r="A35" s="39"/>
      <c r="B35" s="43"/>
      <c r="C35" s="41"/>
      <c r="D35" s="8">
        <v>2</v>
      </c>
      <c r="E35" s="50">
        <v>1</v>
      </c>
      <c r="F35" s="50">
        <v>0</v>
      </c>
      <c r="G35" s="50">
        <v>0</v>
      </c>
      <c r="H35" s="50">
        <f t="shared" si="0"/>
        <v>1</v>
      </c>
      <c r="I35" s="37"/>
    </row>
    <row r="36" spans="1:9" ht="24.75" customHeight="1">
      <c r="A36" s="39"/>
      <c r="B36" s="45"/>
      <c r="C36" s="46"/>
      <c r="D36" s="40">
        <v>1</v>
      </c>
      <c r="E36" s="50">
        <v>1</v>
      </c>
      <c r="F36" s="50">
        <v>0</v>
      </c>
      <c r="G36" s="50">
        <v>0</v>
      </c>
      <c r="H36" s="50">
        <f t="shared" si="0"/>
        <v>1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120</v>
      </c>
      <c r="F37" s="51">
        <f>SUM(F24:F36)</f>
        <v>11</v>
      </c>
      <c r="G37" s="51">
        <f>SUM(G24:G36)</f>
        <v>0</v>
      </c>
      <c r="H37" s="51">
        <f t="shared" si="0"/>
        <v>131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196</v>
      </c>
      <c r="F52" s="51">
        <f>F23+F37+F51</f>
        <v>20</v>
      </c>
      <c r="G52" s="51">
        <f>G23+G37+G51</f>
        <v>0</v>
      </c>
      <c r="H52" s="51">
        <f>H51+H37+H23</f>
        <v>216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71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50</v>
      </c>
      <c r="F10" s="50">
        <v>5</v>
      </c>
      <c r="G10" s="50">
        <v>0</v>
      </c>
      <c r="H10" s="50">
        <f t="shared" ref="H10:H51" si="0">SUM(E10:G10)</f>
        <v>55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0</v>
      </c>
      <c r="F11" s="50">
        <v>0</v>
      </c>
      <c r="G11" s="50">
        <v>0</v>
      </c>
      <c r="H11" s="50">
        <f t="shared" si="0"/>
        <v>0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0</v>
      </c>
      <c r="F12" s="50">
        <v>0</v>
      </c>
      <c r="G12" s="50">
        <v>0</v>
      </c>
      <c r="H12" s="50">
        <f t="shared" si="0"/>
        <v>0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5</v>
      </c>
      <c r="F13" s="50">
        <v>2</v>
      </c>
      <c r="G13" s="50">
        <v>0</v>
      </c>
      <c r="H13" s="50">
        <f t="shared" si="0"/>
        <v>7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0</v>
      </c>
      <c r="F14" s="50">
        <v>0</v>
      </c>
      <c r="G14" s="50">
        <v>0</v>
      </c>
      <c r="H14" s="50">
        <f t="shared" si="0"/>
        <v>0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2</v>
      </c>
      <c r="F15" s="50">
        <v>0</v>
      </c>
      <c r="G15" s="50">
        <v>0</v>
      </c>
      <c r="H15" s="50">
        <f t="shared" si="0"/>
        <v>2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3</v>
      </c>
      <c r="F16" s="50">
        <v>0</v>
      </c>
      <c r="G16" s="50">
        <v>0</v>
      </c>
      <c r="H16" s="50">
        <f t="shared" si="0"/>
        <v>3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0</v>
      </c>
      <c r="F17" s="50">
        <v>0</v>
      </c>
      <c r="G17" s="50">
        <v>0</v>
      </c>
      <c r="H17" s="50">
        <f t="shared" si="0"/>
        <v>0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0</v>
      </c>
      <c r="F18" s="50">
        <v>0</v>
      </c>
      <c r="G18" s="50">
        <v>0</v>
      </c>
      <c r="H18" s="50">
        <f t="shared" si="0"/>
        <v>0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0</v>
      </c>
      <c r="F19" s="50">
        <v>0</v>
      </c>
      <c r="G19" s="50">
        <v>0</v>
      </c>
      <c r="H19" s="50">
        <f t="shared" si="0"/>
        <v>0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0</v>
      </c>
      <c r="F20" s="50">
        <v>0</v>
      </c>
      <c r="G20" s="50">
        <v>0</v>
      </c>
      <c r="H20" s="50">
        <f t="shared" si="0"/>
        <v>0</v>
      </c>
      <c r="I20" s="37"/>
    </row>
    <row r="21" spans="1:9" ht="24.75" customHeight="1">
      <c r="A21" s="39"/>
      <c r="B21" s="43"/>
      <c r="C21" s="41"/>
      <c r="D21" s="8">
        <v>2</v>
      </c>
      <c r="E21" s="50">
        <v>4</v>
      </c>
      <c r="F21" s="50">
        <v>0</v>
      </c>
      <c r="G21" s="50">
        <v>0</v>
      </c>
      <c r="H21" s="50">
        <f t="shared" si="0"/>
        <v>4</v>
      </c>
      <c r="I21" s="37"/>
    </row>
    <row r="22" spans="1:9" ht="24.75" customHeight="1">
      <c r="A22" s="39"/>
      <c r="B22" s="45"/>
      <c r="C22" s="46"/>
      <c r="D22" s="40">
        <v>1</v>
      </c>
      <c r="E22" s="50">
        <v>6</v>
      </c>
      <c r="F22" s="50">
        <v>0</v>
      </c>
      <c r="G22" s="50">
        <v>0</v>
      </c>
      <c r="H22" s="50">
        <f t="shared" si="0"/>
        <v>6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70</v>
      </c>
      <c r="F23" s="51">
        <f>SUM(F10:F22)</f>
        <v>7</v>
      </c>
      <c r="G23" s="51">
        <f>SUM(G10:G22)</f>
        <v>0</v>
      </c>
      <c r="H23" s="51">
        <f t="shared" si="0"/>
        <v>77</v>
      </c>
      <c r="I23" s="37"/>
    </row>
    <row r="24" spans="1:9" ht="24.75" customHeight="1">
      <c r="A24" s="39"/>
      <c r="B24" s="40"/>
      <c r="C24" s="44"/>
      <c r="D24" s="8">
        <v>13</v>
      </c>
      <c r="E24" s="50">
        <v>89</v>
      </c>
      <c r="F24" s="50">
        <v>11</v>
      </c>
      <c r="G24" s="50">
        <v>0</v>
      </c>
      <c r="H24" s="50">
        <f t="shared" si="0"/>
        <v>100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1</v>
      </c>
      <c r="F25" s="50">
        <v>1</v>
      </c>
      <c r="G25" s="50">
        <v>0</v>
      </c>
      <c r="H25" s="50">
        <f t="shared" si="0"/>
        <v>2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1</v>
      </c>
      <c r="F26" s="50">
        <v>0</v>
      </c>
      <c r="G26" s="50">
        <v>0</v>
      </c>
      <c r="H26" s="50">
        <f t="shared" si="0"/>
        <v>1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2</v>
      </c>
      <c r="F27" s="50">
        <v>0</v>
      </c>
      <c r="G27" s="50">
        <v>0</v>
      </c>
      <c r="H27" s="50">
        <f t="shared" si="0"/>
        <v>2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1</v>
      </c>
      <c r="F28" s="50">
        <v>0</v>
      </c>
      <c r="G28" s="50">
        <v>0</v>
      </c>
      <c r="H28" s="50">
        <f t="shared" si="0"/>
        <v>1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2</v>
      </c>
      <c r="F29" s="50">
        <v>0</v>
      </c>
      <c r="G29" s="50">
        <v>0</v>
      </c>
      <c r="H29" s="50">
        <f t="shared" si="0"/>
        <v>2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2</v>
      </c>
      <c r="F30" s="50">
        <v>0</v>
      </c>
      <c r="G30" s="50">
        <v>0</v>
      </c>
      <c r="H30" s="50">
        <f t="shared" si="0"/>
        <v>2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4</v>
      </c>
      <c r="F31" s="50">
        <v>1</v>
      </c>
      <c r="G31" s="50">
        <v>0</v>
      </c>
      <c r="H31" s="50">
        <f t="shared" si="0"/>
        <v>5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0</v>
      </c>
      <c r="F32" s="50">
        <v>0</v>
      </c>
      <c r="G32" s="50">
        <v>0</v>
      </c>
      <c r="H32" s="50">
        <f t="shared" si="0"/>
        <v>0</v>
      </c>
      <c r="I32" s="37"/>
    </row>
    <row r="33" spans="1:9" ht="24.75" customHeight="1">
      <c r="A33" s="39"/>
      <c r="B33" s="43"/>
      <c r="C33" s="41"/>
      <c r="D33" s="8">
        <v>4</v>
      </c>
      <c r="E33" s="50">
        <v>0</v>
      </c>
      <c r="F33" s="50">
        <v>0</v>
      </c>
      <c r="G33" s="50">
        <v>0</v>
      </c>
      <c r="H33" s="50">
        <f t="shared" si="0"/>
        <v>0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0</v>
      </c>
      <c r="F34" s="50">
        <v>0</v>
      </c>
      <c r="G34" s="50">
        <v>0</v>
      </c>
      <c r="H34" s="50">
        <f t="shared" si="0"/>
        <v>0</v>
      </c>
      <c r="I34" s="37"/>
    </row>
    <row r="35" spans="1:9" ht="24.75" customHeight="1">
      <c r="A35" s="39"/>
      <c r="B35" s="43"/>
      <c r="C35" s="41"/>
      <c r="D35" s="8">
        <v>2</v>
      </c>
      <c r="E35" s="50">
        <v>4</v>
      </c>
      <c r="F35" s="50">
        <v>0</v>
      </c>
      <c r="G35" s="50">
        <v>0</v>
      </c>
      <c r="H35" s="50">
        <f t="shared" si="0"/>
        <v>4</v>
      </c>
      <c r="I35" s="37"/>
    </row>
    <row r="36" spans="1:9" ht="24.75" customHeight="1">
      <c r="A36" s="39"/>
      <c r="B36" s="45"/>
      <c r="C36" s="46"/>
      <c r="D36" s="40">
        <v>1</v>
      </c>
      <c r="E36" s="50">
        <v>3</v>
      </c>
      <c r="F36" s="50">
        <v>0</v>
      </c>
      <c r="G36" s="50">
        <v>0</v>
      </c>
      <c r="H36" s="50">
        <f t="shared" si="0"/>
        <v>3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109</v>
      </c>
      <c r="F37" s="51">
        <f>SUM(F24:F36)</f>
        <v>13</v>
      </c>
      <c r="G37" s="51">
        <f>SUM(G24:G36)</f>
        <v>0</v>
      </c>
      <c r="H37" s="51">
        <f t="shared" si="0"/>
        <v>122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179</v>
      </c>
      <c r="F52" s="51">
        <f>F23+F37+F51</f>
        <v>20</v>
      </c>
      <c r="G52" s="51">
        <f>G23+G37+G51</f>
        <v>0</v>
      </c>
      <c r="H52" s="51">
        <f>H51+H37+H23</f>
        <v>199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73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22</v>
      </c>
      <c r="F10" s="50">
        <v>3</v>
      </c>
      <c r="G10" s="50">
        <v>0</v>
      </c>
      <c r="H10" s="50">
        <f t="shared" ref="H10:H51" si="0">SUM(E10:G10)</f>
        <v>25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0</v>
      </c>
      <c r="F11" s="50">
        <v>0</v>
      </c>
      <c r="G11" s="50">
        <v>0</v>
      </c>
      <c r="H11" s="50">
        <f t="shared" si="0"/>
        <v>0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0</v>
      </c>
      <c r="F12" s="50">
        <v>0</v>
      </c>
      <c r="G12" s="50">
        <v>0</v>
      </c>
      <c r="H12" s="50">
        <f t="shared" si="0"/>
        <v>0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0</v>
      </c>
      <c r="F13" s="50">
        <v>0</v>
      </c>
      <c r="G13" s="50">
        <v>0</v>
      </c>
      <c r="H13" s="50">
        <f t="shared" si="0"/>
        <v>0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0</v>
      </c>
      <c r="F14" s="50">
        <v>0</v>
      </c>
      <c r="G14" s="50">
        <v>0</v>
      </c>
      <c r="H14" s="50">
        <f t="shared" si="0"/>
        <v>0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0</v>
      </c>
      <c r="F15" s="50">
        <v>0</v>
      </c>
      <c r="G15" s="50">
        <v>0</v>
      </c>
      <c r="H15" s="50">
        <f t="shared" si="0"/>
        <v>0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0</v>
      </c>
      <c r="F16" s="50">
        <v>0</v>
      </c>
      <c r="G16" s="50">
        <v>0</v>
      </c>
      <c r="H16" s="50">
        <f t="shared" si="0"/>
        <v>0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0</v>
      </c>
      <c r="F17" s="50">
        <v>0</v>
      </c>
      <c r="G17" s="50">
        <v>0</v>
      </c>
      <c r="H17" s="50">
        <f t="shared" si="0"/>
        <v>0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2</v>
      </c>
      <c r="F18" s="50">
        <v>1</v>
      </c>
      <c r="G18" s="50">
        <v>0</v>
      </c>
      <c r="H18" s="50">
        <f t="shared" si="0"/>
        <v>3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9</v>
      </c>
      <c r="F19" s="50">
        <v>1</v>
      </c>
      <c r="G19" s="50">
        <v>0</v>
      </c>
      <c r="H19" s="50">
        <f t="shared" si="0"/>
        <v>10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1</v>
      </c>
      <c r="F20" s="50">
        <v>0</v>
      </c>
      <c r="G20" s="50">
        <v>0</v>
      </c>
      <c r="H20" s="50">
        <f t="shared" si="0"/>
        <v>1</v>
      </c>
      <c r="I20" s="37"/>
    </row>
    <row r="21" spans="1:9" ht="24.75" customHeight="1">
      <c r="A21" s="39"/>
      <c r="B21" s="43"/>
      <c r="C21" s="41"/>
      <c r="D21" s="8">
        <v>2</v>
      </c>
      <c r="E21" s="50">
        <v>0</v>
      </c>
      <c r="F21" s="50">
        <v>0</v>
      </c>
      <c r="G21" s="50">
        <v>0</v>
      </c>
      <c r="H21" s="50">
        <f t="shared" si="0"/>
        <v>0</v>
      </c>
      <c r="I21" s="37"/>
    </row>
    <row r="22" spans="1:9" ht="24.75" customHeight="1">
      <c r="A22" s="39"/>
      <c r="B22" s="45"/>
      <c r="C22" s="46"/>
      <c r="D22" s="40">
        <v>1</v>
      </c>
      <c r="E22" s="50">
        <v>0</v>
      </c>
      <c r="F22" s="50">
        <v>0</v>
      </c>
      <c r="G22" s="50">
        <v>0</v>
      </c>
      <c r="H22" s="50">
        <f t="shared" si="0"/>
        <v>0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34</v>
      </c>
      <c r="F23" s="51">
        <f>SUM(F10:F22)</f>
        <v>5</v>
      </c>
      <c r="G23" s="51">
        <f>SUM(G10:G22)</f>
        <v>0</v>
      </c>
      <c r="H23" s="51">
        <f t="shared" si="0"/>
        <v>39</v>
      </c>
      <c r="I23" s="37"/>
    </row>
    <row r="24" spans="1:9" ht="24.75" customHeight="1">
      <c r="A24" s="39"/>
      <c r="B24" s="40"/>
      <c r="C24" s="44"/>
      <c r="D24" s="8">
        <v>13</v>
      </c>
      <c r="E24" s="50">
        <v>41</v>
      </c>
      <c r="F24" s="50">
        <v>5</v>
      </c>
      <c r="G24" s="50">
        <v>0</v>
      </c>
      <c r="H24" s="50">
        <f t="shared" si="0"/>
        <v>46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1</v>
      </c>
      <c r="F25" s="50">
        <v>0</v>
      </c>
      <c r="G25" s="50">
        <v>0</v>
      </c>
      <c r="H25" s="50">
        <f t="shared" si="0"/>
        <v>1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2</v>
      </c>
      <c r="F26" s="50">
        <v>0</v>
      </c>
      <c r="G26" s="50">
        <v>0</v>
      </c>
      <c r="H26" s="50">
        <f t="shared" si="0"/>
        <v>2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0</v>
      </c>
      <c r="F27" s="50">
        <v>0</v>
      </c>
      <c r="G27" s="50">
        <v>0</v>
      </c>
      <c r="H27" s="50">
        <f t="shared" si="0"/>
        <v>0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0</v>
      </c>
      <c r="F28" s="50">
        <v>0</v>
      </c>
      <c r="G28" s="50">
        <v>0</v>
      </c>
      <c r="H28" s="50">
        <f t="shared" si="0"/>
        <v>0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0</v>
      </c>
      <c r="F29" s="50">
        <v>0</v>
      </c>
      <c r="G29" s="50">
        <v>0</v>
      </c>
      <c r="H29" s="50">
        <f t="shared" si="0"/>
        <v>0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0</v>
      </c>
      <c r="F30" s="50">
        <v>0</v>
      </c>
      <c r="G30" s="50">
        <v>0</v>
      </c>
      <c r="H30" s="50">
        <f t="shared" si="0"/>
        <v>0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0</v>
      </c>
      <c r="F31" s="50">
        <v>0</v>
      </c>
      <c r="G31" s="50">
        <v>0</v>
      </c>
      <c r="H31" s="50">
        <f t="shared" si="0"/>
        <v>0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8</v>
      </c>
      <c r="F32" s="50">
        <v>0</v>
      </c>
      <c r="G32" s="50">
        <v>0</v>
      </c>
      <c r="H32" s="50">
        <f t="shared" si="0"/>
        <v>8</v>
      </c>
      <c r="I32" s="37"/>
    </row>
    <row r="33" spans="1:9" ht="24.75" customHeight="1">
      <c r="A33" s="39"/>
      <c r="B33" s="43"/>
      <c r="C33" s="41"/>
      <c r="D33" s="8">
        <v>4</v>
      </c>
      <c r="E33" s="50">
        <v>4</v>
      </c>
      <c r="F33" s="50">
        <v>0</v>
      </c>
      <c r="G33" s="50">
        <v>0</v>
      </c>
      <c r="H33" s="50">
        <f t="shared" si="0"/>
        <v>4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0</v>
      </c>
      <c r="F34" s="50">
        <v>0</v>
      </c>
      <c r="G34" s="50">
        <v>0</v>
      </c>
      <c r="H34" s="50">
        <f t="shared" si="0"/>
        <v>0</v>
      </c>
      <c r="I34" s="37"/>
    </row>
    <row r="35" spans="1:9" ht="24.75" customHeight="1">
      <c r="A35" s="39"/>
      <c r="B35" s="43"/>
      <c r="C35" s="41"/>
      <c r="D35" s="8">
        <v>2</v>
      </c>
      <c r="E35" s="50">
        <v>3</v>
      </c>
      <c r="F35" s="50">
        <v>0</v>
      </c>
      <c r="G35" s="50">
        <v>0</v>
      </c>
      <c r="H35" s="50">
        <f t="shared" si="0"/>
        <v>3</v>
      </c>
      <c r="I35" s="37"/>
    </row>
    <row r="36" spans="1:9" ht="24.75" customHeight="1">
      <c r="A36" s="39"/>
      <c r="B36" s="45"/>
      <c r="C36" s="46"/>
      <c r="D36" s="40">
        <v>1</v>
      </c>
      <c r="E36" s="50">
        <v>4</v>
      </c>
      <c r="F36" s="50">
        <v>0</v>
      </c>
      <c r="G36" s="50">
        <v>0</v>
      </c>
      <c r="H36" s="50">
        <f t="shared" si="0"/>
        <v>4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63</v>
      </c>
      <c r="F37" s="51">
        <f>SUM(F24:F36)</f>
        <v>5</v>
      </c>
      <c r="G37" s="51">
        <f>SUM(G24:G36)</f>
        <v>0</v>
      </c>
      <c r="H37" s="51">
        <f t="shared" si="0"/>
        <v>68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97</v>
      </c>
      <c r="F52" s="51">
        <f>F23+F37+F51</f>
        <v>10</v>
      </c>
      <c r="G52" s="51">
        <f>G23+G37+G51</f>
        <v>0</v>
      </c>
      <c r="H52" s="51">
        <f>H51+H37+H23</f>
        <v>107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21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187</v>
      </c>
      <c r="F10" s="50">
        <v>36</v>
      </c>
      <c r="G10" s="50">
        <v>3</v>
      </c>
      <c r="H10" s="50">
        <f t="shared" ref="H10:H51" si="0">SUM(E10:G10)</f>
        <v>226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3</v>
      </c>
      <c r="F11" s="50">
        <v>9</v>
      </c>
      <c r="G11" s="50" t="s">
        <v>96</v>
      </c>
      <c r="H11" s="50">
        <f t="shared" si="0"/>
        <v>12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6</v>
      </c>
      <c r="F12" s="50">
        <v>7</v>
      </c>
      <c r="G12" s="50" t="s">
        <v>96</v>
      </c>
      <c r="H12" s="50">
        <f t="shared" si="0"/>
        <v>13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7</v>
      </c>
      <c r="F13" s="50">
        <v>4</v>
      </c>
      <c r="G13" s="50" t="s">
        <v>96</v>
      </c>
      <c r="H13" s="50">
        <f t="shared" si="0"/>
        <v>11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5</v>
      </c>
      <c r="F14" s="50">
        <v>2</v>
      </c>
      <c r="G14" s="50" t="s">
        <v>96</v>
      </c>
      <c r="H14" s="50">
        <f t="shared" si="0"/>
        <v>7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9</v>
      </c>
      <c r="F15" s="50">
        <v>0</v>
      </c>
      <c r="G15" s="50" t="s">
        <v>96</v>
      </c>
      <c r="H15" s="50">
        <f t="shared" si="0"/>
        <v>9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8</v>
      </c>
      <c r="F16" s="50">
        <v>1</v>
      </c>
      <c r="G16" s="50">
        <v>2</v>
      </c>
      <c r="H16" s="50">
        <f t="shared" si="0"/>
        <v>11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7</v>
      </c>
      <c r="F17" s="50">
        <v>0</v>
      </c>
      <c r="G17" s="50" t="s">
        <v>96</v>
      </c>
      <c r="H17" s="50">
        <f t="shared" si="0"/>
        <v>7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94</v>
      </c>
      <c r="F18" s="50">
        <v>0</v>
      </c>
      <c r="G18" s="50" t="s">
        <v>96</v>
      </c>
      <c r="H18" s="50">
        <f t="shared" si="0"/>
        <v>94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9</v>
      </c>
      <c r="F19" s="50">
        <v>7</v>
      </c>
      <c r="G19" s="50" t="s">
        <v>96</v>
      </c>
      <c r="H19" s="50">
        <f t="shared" si="0"/>
        <v>16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0</v>
      </c>
      <c r="F20" s="50">
        <v>0</v>
      </c>
      <c r="G20" s="50">
        <v>0</v>
      </c>
      <c r="H20" s="50">
        <f t="shared" si="0"/>
        <v>0</v>
      </c>
      <c r="I20" s="37"/>
    </row>
    <row r="21" spans="1:9" ht="24.75" customHeight="1">
      <c r="A21" s="39"/>
      <c r="B21" s="43"/>
      <c r="C21" s="41"/>
      <c r="D21" s="8">
        <v>2</v>
      </c>
      <c r="E21" s="50">
        <v>4</v>
      </c>
      <c r="F21" s="50">
        <v>0</v>
      </c>
      <c r="G21" s="50" t="s">
        <v>96</v>
      </c>
      <c r="H21" s="50">
        <f t="shared" si="0"/>
        <v>4</v>
      </c>
      <c r="I21" s="37"/>
    </row>
    <row r="22" spans="1:9" ht="24.75" customHeight="1">
      <c r="A22" s="39"/>
      <c r="B22" s="45"/>
      <c r="C22" s="46"/>
      <c r="D22" s="40">
        <v>1</v>
      </c>
      <c r="E22" s="50">
        <v>14</v>
      </c>
      <c r="F22" s="50">
        <v>0</v>
      </c>
      <c r="G22" s="50" t="s">
        <v>96</v>
      </c>
      <c r="H22" s="50">
        <f t="shared" si="0"/>
        <v>14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353</v>
      </c>
      <c r="F23" s="51">
        <f>SUM(F10:F22)</f>
        <v>66</v>
      </c>
      <c r="G23" s="51">
        <f>SUM(G10:G22)</f>
        <v>5</v>
      </c>
      <c r="H23" s="51">
        <f t="shared" si="0"/>
        <v>424</v>
      </c>
      <c r="I23" s="37"/>
    </row>
    <row r="24" spans="1:9" ht="24.75" customHeight="1">
      <c r="A24" s="39"/>
      <c r="B24" s="40"/>
      <c r="C24" s="44"/>
      <c r="D24" s="8">
        <v>13</v>
      </c>
      <c r="E24" s="50">
        <v>249</v>
      </c>
      <c r="F24" s="50">
        <v>27</v>
      </c>
      <c r="G24" s="50" t="s">
        <v>96</v>
      </c>
      <c r="H24" s="50">
        <f t="shared" si="0"/>
        <v>276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19</v>
      </c>
      <c r="F25" s="50">
        <v>5</v>
      </c>
      <c r="G25" s="50" t="s">
        <v>96</v>
      </c>
      <c r="H25" s="50">
        <f t="shared" si="0"/>
        <v>24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14</v>
      </c>
      <c r="F26" s="50">
        <v>2</v>
      </c>
      <c r="G26" s="50" t="s">
        <v>96</v>
      </c>
      <c r="H26" s="50">
        <f t="shared" si="0"/>
        <v>16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10</v>
      </c>
      <c r="F27" s="50">
        <v>6</v>
      </c>
      <c r="G27" s="50" t="s">
        <v>96</v>
      </c>
      <c r="H27" s="50">
        <f t="shared" si="0"/>
        <v>16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12</v>
      </c>
      <c r="F28" s="50">
        <v>4</v>
      </c>
      <c r="G28" s="50" t="s">
        <v>96</v>
      </c>
      <c r="H28" s="50">
        <f t="shared" si="0"/>
        <v>16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10</v>
      </c>
      <c r="F29" s="50">
        <v>2</v>
      </c>
      <c r="G29" s="50" t="s">
        <v>96</v>
      </c>
      <c r="H29" s="50">
        <f t="shared" si="0"/>
        <v>12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10</v>
      </c>
      <c r="F30" s="50">
        <v>3</v>
      </c>
      <c r="G30" s="50" t="s">
        <v>96</v>
      </c>
      <c r="H30" s="50">
        <f t="shared" si="0"/>
        <v>13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16</v>
      </c>
      <c r="F31" s="50">
        <v>2</v>
      </c>
      <c r="G31" s="50" t="s">
        <v>96</v>
      </c>
      <c r="H31" s="50">
        <f t="shared" si="0"/>
        <v>18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26</v>
      </c>
      <c r="F32" s="50">
        <v>2</v>
      </c>
      <c r="G32" s="50" t="s">
        <v>96</v>
      </c>
      <c r="H32" s="50">
        <f t="shared" si="0"/>
        <v>28</v>
      </c>
      <c r="I32" s="37"/>
    </row>
    <row r="33" spans="1:9" ht="24.75" customHeight="1">
      <c r="A33" s="39"/>
      <c r="B33" s="43"/>
      <c r="C33" s="41"/>
      <c r="D33" s="8">
        <v>4</v>
      </c>
      <c r="E33" s="50">
        <v>8</v>
      </c>
      <c r="F33" s="50">
        <v>3</v>
      </c>
      <c r="G33" s="50" t="s">
        <v>96</v>
      </c>
      <c r="H33" s="50">
        <f t="shared" si="0"/>
        <v>11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6</v>
      </c>
      <c r="F34" s="50">
        <v>0</v>
      </c>
      <c r="G34" s="50" t="s">
        <v>96</v>
      </c>
      <c r="H34" s="50">
        <f t="shared" si="0"/>
        <v>6</v>
      </c>
      <c r="I34" s="37"/>
    </row>
    <row r="35" spans="1:9" ht="24.75" customHeight="1">
      <c r="A35" s="39"/>
      <c r="B35" s="43"/>
      <c r="C35" s="41"/>
      <c r="D35" s="8">
        <v>2</v>
      </c>
      <c r="E35" s="50">
        <v>5</v>
      </c>
      <c r="F35" s="50">
        <v>1</v>
      </c>
      <c r="G35" s="50" t="s">
        <v>96</v>
      </c>
      <c r="H35" s="50">
        <f t="shared" si="0"/>
        <v>6</v>
      </c>
      <c r="I35" s="37"/>
    </row>
    <row r="36" spans="1:9" ht="24.75" customHeight="1">
      <c r="A36" s="39"/>
      <c r="B36" s="45"/>
      <c r="C36" s="46"/>
      <c r="D36" s="40">
        <v>1</v>
      </c>
      <c r="E36" s="50">
        <v>8</v>
      </c>
      <c r="F36" s="50">
        <v>0</v>
      </c>
      <c r="G36" s="50" t="s">
        <v>96</v>
      </c>
      <c r="H36" s="50">
        <f t="shared" si="0"/>
        <v>8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393</v>
      </c>
      <c r="F37" s="51">
        <f>SUM(F24:F36)</f>
        <v>57</v>
      </c>
      <c r="G37" s="51">
        <f>SUM(G24:G36)</f>
        <v>0</v>
      </c>
      <c r="H37" s="51">
        <f t="shared" si="0"/>
        <v>450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746</v>
      </c>
      <c r="F52" s="51">
        <f>F23+F37+F51</f>
        <v>123</v>
      </c>
      <c r="G52" s="51">
        <f>G23+G37+G51</f>
        <v>5</v>
      </c>
      <c r="H52" s="51">
        <f>H51+H37+H23</f>
        <v>874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75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27</v>
      </c>
      <c r="F10" s="50">
        <v>2</v>
      </c>
      <c r="G10" s="50">
        <v>0</v>
      </c>
      <c r="H10" s="50">
        <f t="shared" ref="H10:H51" si="0">SUM(E10:G10)</f>
        <v>29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0</v>
      </c>
      <c r="F11" s="50">
        <v>1</v>
      </c>
      <c r="G11" s="50">
        <v>0</v>
      </c>
      <c r="H11" s="50">
        <f t="shared" si="0"/>
        <v>1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0</v>
      </c>
      <c r="F12" s="50">
        <v>0</v>
      </c>
      <c r="G12" s="50">
        <v>0</v>
      </c>
      <c r="H12" s="50">
        <f t="shared" si="0"/>
        <v>0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2</v>
      </c>
      <c r="F13" s="50">
        <v>0</v>
      </c>
      <c r="G13" s="50">
        <v>0</v>
      </c>
      <c r="H13" s="50">
        <f t="shared" si="0"/>
        <v>2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1</v>
      </c>
      <c r="F14" s="50">
        <v>0</v>
      </c>
      <c r="G14" s="50">
        <v>0</v>
      </c>
      <c r="H14" s="50">
        <f t="shared" si="0"/>
        <v>1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2</v>
      </c>
      <c r="F15" s="50">
        <v>0</v>
      </c>
      <c r="G15" s="50">
        <v>0</v>
      </c>
      <c r="H15" s="50">
        <f t="shared" si="0"/>
        <v>2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0</v>
      </c>
      <c r="F16" s="50">
        <v>0</v>
      </c>
      <c r="G16" s="50">
        <v>0</v>
      </c>
      <c r="H16" s="50">
        <f t="shared" si="0"/>
        <v>0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0</v>
      </c>
      <c r="F17" s="50">
        <v>0</v>
      </c>
      <c r="G17" s="50">
        <v>0</v>
      </c>
      <c r="H17" s="50">
        <f t="shared" si="0"/>
        <v>0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2</v>
      </c>
      <c r="F18" s="50">
        <v>0</v>
      </c>
      <c r="G18" s="50">
        <v>0</v>
      </c>
      <c r="H18" s="50">
        <f t="shared" si="0"/>
        <v>2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8</v>
      </c>
      <c r="F19" s="50">
        <v>0</v>
      </c>
      <c r="G19" s="50">
        <v>0</v>
      </c>
      <c r="H19" s="50">
        <f t="shared" si="0"/>
        <v>8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0</v>
      </c>
      <c r="F20" s="50">
        <v>0</v>
      </c>
      <c r="G20" s="50">
        <v>0</v>
      </c>
      <c r="H20" s="50">
        <f t="shared" si="0"/>
        <v>0</v>
      </c>
      <c r="I20" s="37"/>
    </row>
    <row r="21" spans="1:9" ht="24.75" customHeight="1">
      <c r="A21" s="39"/>
      <c r="B21" s="43"/>
      <c r="C21" s="41"/>
      <c r="D21" s="8">
        <v>2</v>
      </c>
      <c r="E21" s="50">
        <v>0</v>
      </c>
      <c r="F21" s="50">
        <v>0</v>
      </c>
      <c r="G21" s="50">
        <v>0</v>
      </c>
      <c r="H21" s="50">
        <f t="shared" si="0"/>
        <v>0</v>
      </c>
      <c r="I21" s="37"/>
    </row>
    <row r="22" spans="1:9" ht="24.75" customHeight="1">
      <c r="A22" s="39"/>
      <c r="B22" s="45"/>
      <c r="C22" s="46"/>
      <c r="D22" s="40">
        <v>1</v>
      </c>
      <c r="E22" s="50">
        <v>1</v>
      </c>
      <c r="F22" s="50">
        <v>0</v>
      </c>
      <c r="G22" s="50">
        <v>0</v>
      </c>
      <c r="H22" s="50">
        <f t="shared" si="0"/>
        <v>1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43</v>
      </c>
      <c r="F23" s="51">
        <f>SUM(F10:F22)</f>
        <v>3</v>
      </c>
      <c r="G23" s="51">
        <f>SUM(G10:G22)</f>
        <v>0</v>
      </c>
      <c r="H23" s="51">
        <f t="shared" si="0"/>
        <v>46</v>
      </c>
      <c r="I23" s="37"/>
    </row>
    <row r="24" spans="1:9" ht="24.75" customHeight="1">
      <c r="A24" s="39"/>
      <c r="B24" s="40"/>
      <c r="C24" s="44"/>
      <c r="D24" s="8">
        <v>13</v>
      </c>
      <c r="E24" s="50">
        <v>51</v>
      </c>
      <c r="F24" s="50">
        <v>1</v>
      </c>
      <c r="G24" s="50">
        <v>0</v>
      </c>
      <c r="H24" s="50">
        <f t="shared" si="0"/>
        <v>52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0</v>
      </c>
      <c r="F25" s="50">
        <v>0</v>
      </c>
      <c r="G25" s="50">
        <v>0</v>
      </c>
      <c r="H25" s="50">
        <f t="shared" si="0"/>
        <v>0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0</v>
      </c>
      <c r="F26" s="50">
        <v>0</v>
      </c>
      <c r="G26" s="50">
        <v>0</v>
      </c>
      <c r="H26" s="50">
        <f t="shared" si="0"/>
        <v>0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1</v>
      </c>
      <c r="F27" s="50">
        <v>0</v>
      </c>
      <c r="G27" s="50">
        <v>0</v>
      </c>
      <c r="H27" s="50">
        <f t="shared" si="0"/>
        <v>1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0</v>
      </c>
      <c r="F28" s="50">
        <v>0</v>
      </c>
      <c r="G28" s="50">
        <v>0</v>
      </c>
      <c r="H28" s="50">
        <f t="shared" si="0"/>
        <v>0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1</v>
      </c>
      <c r="F29" s="50">
        <v>0</v>
      </c>
      <c r="G29" s="50">
        <v>0</v>
      </c>
      <c r="H29" s="50">
        <f t="shared" si="0"/>
        <v>1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3</v>
      </c>
      <c r="F30" s="50">
        <v>0</v>
      </c>
      <c r="G30" s="50">
        <v>0</v>
      </c>
      <c r="H30" s="50">
        <f t="shared" si="0"/>
        <v>3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3</v>
      </c>
      <c r="F31" s="50">
        <v>0</v>
      </c>
      <c r="G31" s="50">
        <v>0</v>
      </c>
      <c r="H31" s="50">
        <f t="shared" si="0"/>
        <v>3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3</v>
      </c>
      <c r="F32" s="50">
        <v>0</v>
      </c>
      <c r="G32" s="50">
        <v>1</v>
      </c>
      <c r="H32" s="50">
        <f t="shared" si="0"/>
        <v>4</v>
      </c>
      <c r="I32" s="37"/>
    </row>
    <row r="33" spans="1:9" ht="24.75" customHeight="1">
      <c r="A33" s="39"/>
      <c r="B33" s="43"/>
      <c r="C33" s="41"/>
      <c r="D33" s="8">
        <v>4</v>
      </c>
      <c r="E33" s="50">
        <v>4</v>
      </c>
      <c r="F33" s="50">
        <v>0</v>
      </c>
      <c r="G33" s="50">
        <v>0</v>
      </c>
      <c r="H33" s="50">
        <f t="shared" si="0"/>
        <v>4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0</v>
      </c>
      <c r="F34" s="50">
        <v>0</v>
      </c>
      <c r="G34" s="50">
        <v>0</v>
      </c>
      <c r="H34" s="50">
        <f t="shared" si="0"/>
        <v>0</v>
      </c>
      <c r="I34" s="37"/>
    </row>
    <row r="35" spans="1:9" ht="24.75" customHeight="1">
      <c r="A35" s="39"/>
      <c r="B35" s="43"/>
      <c r="C35" s="41"/>
      <c r="D35" s="8">
        <v>2</v>
      </c>
      <c r="E35" s="50">
        <v>1</v>
      </c>
      <c r="F35" s="50">
        <v>0</v>
      </c>
      <c r="G35" s="50">
        <v>0</v>
      </c>
      <c r="H35" s="50">
        <f t="shared" si="0"/>
        <v>1</v>
      </c>
      <c r="I35" s="37"/>
    </row>
    <row r="36" spans="1:9" ht="24.75" customHeight="1">
      <c r="A36" s="39"/>
      <c r="B36" s="45"/>
      <c r="C36" s="46"/>
      <c r="D36" s="40">
        <v>1</v>
      </c>
      <c r="E36" s="50">
        <v>3</v>
      </c>
      <c r="F36" s="50">
        <v>0</v>
      </c>
      <c r="G36" s="50">
        <v>0</v>
      </c>
      <c r="H36" s="50">
        <f t="shared" si="0"/>
        <v>3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70</v>
      </c>
      <c r="F37" s="51">
        <f>SUM(F24:F36)</f>
        <v>1</v>
      </c>
      <c r="G37" s="51">
        <f>SUM(G24:G36)</f>
        <v>1</v>
      </c>
      <c r="H37" s="51">
        <f t="shared" si="0"/>
        <v>72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113</v>
      </c>
      <c r="F52" s="51">
        <f>F23+F37+F51</f>
        <v>4</v>
      </c>
      <c r="G52" s="51">
        <f>G23+G37+G51</f>
        <v>1</v>
      </c>
      <c r="H52" s="51">
        <f>H51+H37+H23</f>
        <v>118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23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31</v>
      </c>
      <c r="F10" s="50">
        <v>1</v>
      </c>
      <c r="G10" s="50">
        <v>0</v>
      </c>
      <c r="H10" s="50">
        <f t="shared" ref="H10:H51" si="0">SUM(E10:G10)</f>
        <v>32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0</v>
      </c>
      <c r="F11" s="50">
        <v>0</v>
      </c>
      <c r="G11" s="50">
        <v>0</v>
      </c>
      <c r="H11" s="50">
        <f t="shared" si="0"/>
        <v>0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1</v>
      </c>
      <c r="F12" s="50">
        <v>0</v>
      </c>
      <c r="G12" s="50">
        <v>0</v>
      </c>
      <c r="H12" s="50">
        <f t="shared" si="0"/>
        <v>1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0</v>
      </c>
      <c r="F13" s="50">
        <v>0</v>
      </c>
      <c r="G13" s="50">
        <v>0</v>
      </c>
      <c r="H13" s="50">
        <f t="shared" si="0"/>
        <v>0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1</v>
      </c>
      <c r="F14" s="50">
        <v>0</v>
      </c>
      <c r="G14" s="50">
        <v>0</v>
      </c>
      <c r="H14" s="50">
        <f t="shared" si="0"/>
        <v>1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0</v>
      </c>
      <c r="F15" s="50">
        <v>0</v>
      </c>
      <c r="G15" s="50">
        <v>0</v>
      </c>
      <c r="H15" s="50">
        <f t="shared" si="0"/>
        <v>0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0</v>
      </c>
      <c r="F16" s="50">
        <v>0</v>
      </c>
      <c r="G16" s="50">
        <v>0</v>
      </c>
      <c r="H16" s="50">
        <f t="shared" si="0"/>
        <v>0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2</v>
      </c>
      <c r="F17" s="50">
        <v>0</v>
      </c>
      <c r="G17" s="50">
        <v>0</v>
      </c>
      <c r="H17" s="50">
        <f t="shared" si="0"/>
        <v>2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2</v>
      </c>
      <c r="F18" s="50">
        <v>0</v>
      </c>
      <c r="G18" s="50">
        <v>0</v>
      </c>
      <c r="H18" s="50">
        <f t="shared" si="0"/>
        <v>2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4</v>
      </c>
      <c r="F19" s="50">
        <v>0</v>
      </c>
      <c r="G19" s="50">
        <v>0</v>
      </c>
      <c r="H19" s="50">
        <f t="shared" si="0"/>
        <v>4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0</v>
      </c>
      <c r="F20" s="50">
        <v>0</v>
      </c>
      <c r="G20" s="50">
        <v>0</v>
      </c>
      <c r="H20" s="50">
        <f t="shared" si="0"/>
        <v>0</v>
      </c>
      <c r="I20" s="37"/>
    </row>
    <row r="21" spans="1:9" ht="24.75" customHeight="1">
      <c r="A21" s="39"/>
      <c r="B21" s="43"/>
      <c r="C21" s="41"/>
      <c r="D21" s="8">
        <v>2</v>
      </c>
      <c r="E21" s="50">
        <v>1</v>
      </c>
      <c r="F21" s="50">
        <v>1</v>
      </c>
      <c r="G21" s="50">
        <v>0</v>
      </c>
      <c r="H21" s="50">
        <f t="shared" si="0"/>
        <v>2</v>
      </c>
      <c r="I21" s="37"/>
    </row>
    <row r="22" spans="1:9" ht="24.75" customHeight="1">
      <c r="A22" s="39"/>
      <c r="B22" s="45"/>
      <c r="C22" s="46"/>
      <c r="D22" s="40">
        <v>1</v>
      </c>
      <c r="E22" s="50">
        <v>0</v>
      </c>
      <c r="F22" s="50">
        <v>0</v>
      </c>
      <c r="G22" s="50">
        <v>0</v>
      </c>
      <c r="H22" s="50">
        <f t="shared" si="0"/>
        <v>0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42</v>
      </c>
      <c r="F23" s="51">
        <f>SUM(F10:F22)</f>
        <v>2</v>
      </c>
      <c r="G23" s="51">
        <f>SUM(G10:G22)</f>
        <v>0</v>
      </c>
      <c r="H23" s="51">
        <f t="shared" si="0"/>
        <v>44</v>
      </c>
      <c r="I23" s="37"/>
    </row>
    <row r="24" spans="1:9" ht="24.75" customHeight="1">
      <c r="A24" s="39"/>
      <c r="B24" s="40"/>
      <c r="C24" s="44"/>
      <c r="D24" s="8">
        <v>13</v>
      </c>
      <c r="E24" s="50">
        <v>54</v>
      </c>
      <c r="F24" s="50">
        <v>2</v>
      </c>
      <c r="G24" s="50">
        <v>0</v>
      </c>
      <c r="H24" s="50">
        <f t="shared" si="0"/>
        <v>56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0</v>
      </c>
      <c r="F25" s="50">
        <v>0</v>
      </c>
      <c r="G25" s="50">
        <v>0</v>
      </c>
      <c r="H25" s="50">
        <f t="shared" si="0"/>
        <v>0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0</v>
      </c>
      <c r="F26" s="50">
        <v>0</v>
      </c>
      <c r="G26" s="50">
        <v>0</v>
      </c>
      <c r="H26" s="50">
        <f t="shared" si="0"/>
        <v>0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2</v>
      </c>
      <c r="F27" s="50">
        <v>0</v>
      </c>
      <c r="G27" s="50">
        <v>0</v>
      </c>
      <c r="H27" s="50">
        <f t="shared" si="0"/>
        <v>2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0</v>
      </c>
      <c r="F28" s="50">
        <v>0</v>
      </c>
      <c r="G28" s="50">
        <v>0</v>
      </c>
      <c r="H28" s="50">
        <f t="shared" si="0"/>
        <v>0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2</v>
      </c>
      <c r="F29" s="50">
        <v>0</v>
      </c>
      <c r="G29" s="50">
        <v>0</v>
      </c>
      <c r="H29" s="50">
        <f t="shared" si="0"/>
        <v>2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3</v>
      </c>
      <c r="F30" s="50">
        <v>1</v>
      </c>
      <c r="G30" s="50">
        <v>0</v>
      </c>
      <c r="H30" s="50">
        <f t="shared" si="0"/>
        <v>4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1</v>
      </c>
      <c r="F31" s="50">
        <v>0</v>
      </c>
      <c r="G31" s="50">
        <v>0</v>
      </c>
      <c r="H31" s="50">
        <f t="shared" si="0"/>
        <v>1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0</v>
      </c>
      <c r="F32" s="50">
        <v>1</v>
      </c>
      <c r="G32" s="50">
        <v>0</v>
      </c>
      <c r="H32" s="50">
        <f t="shared" si="0"/>
        <v>1</v>
      </c>
      <c r="I32" s="37"/>
    </row>
    <row r="33" spans="1:9" ht="24.75" customHeight="1">
      <c r="A33" s="39"/>
      <c r="B33" s="43"/>
      <c r="C33" s="41"/>
      <c r="D33" s="8">
        <v>4</v>
      </c>
      <c r="E33" s="50">
        <v>4</v>
      </c>
      <c r="F33" s="50">
        <v>0</v>
      </c>
      <c r="G33" s="50">
        <v>0</v>
      </c>
      <c r="H33" s="50">
        <f t="shared" si="0"/>
        <v>4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0</v>
      </c>
      <c r="F34" s="50">
        <v>0</v>
      </c>
      <c r="G34" s="50">
        <v>0</v>
      </c>
      <c r="H34" s="50">
        <f t="shared" si="0"/>
        <v>0</v>
      </c>
      <c r="I34" s="37"/>
    </row>
    <row r="35" spans="1:9" ht="24.75" customHeight="1">
      <c r="A35" s="39"/>
      <c r="B35" s="43"/>
      <c r="C35" s="41"/>
      <c r="D35" s="8">
        <v>2</v>
      </c>
      <c r="E35" s="50">
        <v>2</v>
      </c>
      <c r="F35" s="50">
        <v>0</v>
      </c>
      <c r="G35" s="50">
        <v>0</v>
      </c>
      <c r="H35" s="50">
        <f t="shared" si="0"/>
        <v>2</v>
      </c>
      <c r="I35" s="37"/>
    </row>
    <row r="36" spans="1:9" ht="24.75" customHeight="1">
      <c r="A36" s="39"/>
      <c r="B36" s="45"/>
      <c r="C36" s="46"/>
      <c r="D36" s="40">
        <v>1</v>
      </c>
      <c r="E36" s="50">
        <v>0</v>
      </c>
      <c r="F36" s="50">
        <v>0</v>
      </c>
      <c r="G36" s="50">
        <v>0</v>
      </c>
      <c r="H36" s="50">
        <f t="shared" si="0"/>
        <v>0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68</v>
      </c>
      <c r="F37" s="51">
        <f>SUM(F24:F36)</f>
        <v>4</v>
      </c>
      <c r="G37" s="51">
        <f>SUM(G24:G36)</f>
        <v>0</v>
      </c>
      <c r="H37" s="51">
        <f t="shared" si="0"/>
        <v>72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110</v>
      </c>
      <c r="F52" s="51">
        <f>F23+F37+F51</f>
        <v>6</v>
      </c>
      <c r="G52" s="51">
        <f>G23+G37+G51</f>
        <v>0</v>
      </c>
      <c r="H52" s="51">
        <f>H51+H37+H23</f>
        <v>116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25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89</v>
      </c>
      <c r="F10" s="50">
        <v>16</v>
      </c>
      <c r="G10" s="50">
        <v>0</v>
      </c>
      <c r="H10" s="50">
        <f t="shared" ref="H10:H51" si="0">SUM(E10:G10)</f>
        <v>105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0</v>
      </c>
      <c r="F11" s="50">
        <v>0</v>
      </c>
      <c r="G11" s="50">
        <v>0</v>
      </c>
      <c r="H11" s="50">
        <f t="shared" si="0"/>
        <v>0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1</v>
      </c>
      <c r="F12" s="50">
        <v>1</v>
      </c>
      <c r="G12" s="50">
        <v>0</v>
      </c>
      <c r="H12" s="50">
        <f t="shared" si="0"/>
        <v>2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2</v>
      </c>
      <c r="F13" s="50">
        <v>0</v>
      </c>
      <c r="G13" s="50">
        <v>0</v>
      </c>
      <c r="H13" s="50">
        <f t="shared" si="0"/>
        <v>2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2</v>
      </c>
      <c r="F14" s="50">
        <v>1</v>
      </c>
      <c r="G14" s="50">
        <v>0</v>
      </c>
      <c r="H14" s="50">
        <f t="shared" si="0"/>
        <v>3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2</v>
      </c>
      <c r="F15" s="50">
        <v>2</v>
      </c>
      <c r="G15" s="50">
        <v>0</v>
      </c>
      <c r="H15" s="50">
        <f t="shared" si="0"/>
        <v>4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0</v>
      </c>
      <c r="F16" s="50">
        <v>0</v>
      </c>
      <c r="G16" s="50">
        <v>0</v>
      </c>
      <c r="H16" s="50">
        <f t="shared" si="0"/>
        <v>0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1</v>
      </c>
      <c r="F17" s="50">
        <v>0</v>
      </c>
      <c r="G17" s="50">
        <v>0</v>
      </c>
      <c r="H17" s="50">
        <f t="shared" si="0"/>
        <v>1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0</v>
      </c>
      <c r="F18" s="50">
        <v>0</v>
      </c>
      <c r="G18" s="50">
        <v>0</v>
      </c>
      <c r="H18" s="50">
        <f t="shared" si="0"/>
        <v>0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0</v>
      </c>
      <c r="F19" s="50">
        <v>0</v>
      </c>
      <c r="G19" s="50">
        <v>0</v>
      </c>
      <c r="H19" s="50">
        <f t="shared" si="0"/>
        <v>0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0</v>
      </c>
      <c r="F20" s="50">
        <v>0</v>
      </c>
      <c r="G20" s="50">
        <v>0</v>
      </c>
      <c r="H20" s="50">
        <f t="shared" si="0"/>
        <v>0</v>
      </c>
      <c r="I20" s="37"/>
    </row>
    <row r="21" spans="1:9" ht="24.75" customHeight="1">
      <c r="A21" s="39"/>
      <c r="B21" s="43"/>
      <c r="C21" s="41"/>
      <c r="D21" s="8">
        <v>2</v>
      </c>
      <c r="E21" s="50">
        <v>0</v>
      </c>
      <c r="F21" s="50">
        <v>0</v>
      </c>
      <c r="G21" s="50">
        <v>0</v>
      </c>
      <c r="H21" s="50">
        <f t="shared" si="0"/>
        <v>0</v>
      </c>
      <c r="I21" s="37"/>
    </row>
    <row r="22" spans="1:9" ht="24.75" customHeight="1">
      <c r="A22" s="39"/>
      <c r="B22" s="45"/>
      <c r="C22" s="46"/>
      <c r="D22" s="40">
        <v>1</v>
      </c>
      <c r="E22" s="50">
        <v>0</v>
      </c>
      <c r="F22" s="50">
        <v>0</v>
      </c>
      <c r="G22" s="50">
        <v>0</v>
      </c>
      <c r="H22" s="50">
        <f t="shared" si="0"/>
        <v>0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97</v>
      </c>
      <c r="F23" s="51">
        <f>SUM(F10:F22)</f>
        <v>20</v>
      </c>
      <c r="G23" s="51">
        <f>SUM(G10:G22)</f>
        <v>0</v>
      </c>
      <c r="H23" s="51">
        <f t="shared" si="0"/>
        <v>117</v>
      </c>
      <c r="I23" s="37"/>
    </row>
    <row r="24" spans="1:9" ht="24.75" customHeight="1">
      <c r="A24" s="39"/>
      <c r="B24" s="40"/>
      <c r="C24" s="44"/>
      <c r="D24" s="8">
        <v>13</v>
      </c>
      <c r="E24" s="50">
        <v>125</v>
      </c>
      <c r="F24" s="50">
        <v>11</v>
      </c>
      <c r="G24" s="50">
        <v>0</v>
      </c>
      <c r="H24" s="50">
        <f t="shared" si="0"/>
        <v>136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2</v>
      </c>
      <c r="F25" s="50">
        <v>0</v>
      </c>
      <c r="G25" s="50">
        <v>0</v>
      </c>
      <c r="H25" s="50">
        <f t="shared" si="0"/>
        <v>2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1</v>
      </c>
      <c r="F26" s="50">
        <v>0</v>
      </c>
      <c r="G26" s="50">
        <v>0</v>
      </c>
      <c r="H26" s="50">
        <f t="shared" si="0"/>
        <v>1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1</v>
      </c>
      <c r="F27" s="50">
        <v>0</v>
      </c>
      <c r="G27" s="50">
        <v>0</v>
      </c>
      <c r="H27" s="50">
        <f t="shared" si="0"/>
        <v>1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5</v>
      </c>
      <c r="F28" s="50">
        <v>0</v>
      </c>
      <c r="G28" s="50">
        <v>0</v>
      </c>
      <c r="H28" s="50">
        <f t="shared" si="0"/>
        <v>5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4</v>
      </c>
      <c r="F29" s="50">
        <v>0</v>
      </c>
      <c r="G29" s="50">
        <v>0</v>
      </c>
      <c r="H29" s="50">
        <f t="shared" si="0"/>
        <v>4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7</v>
      </c>
      <c r="F30" s="50">
        <v>4</v>
      </c>
      <c r="G30" s="50">
        <v>0</v>
      </c>
      <c r="H30" s="50">
        <f t="shared" si="0"/>
        <v>11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2</v>
      </c>
      <c r="F31" s="50">
        <v>0</v>
      </c>
      <c r="G31" s="50">
        <v>0</v>
      </c>
      <c r="H31" s="50">
        <f t="shared" si="0"/>
        <v>2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0</v>
      </c>
      <c r="F32" s="50">
        <v>0</v>
      </c>
      <c r="G32" s="50">
        <v>0</v>
      </c>
      <c r="H32" s="50">
        <f t="shared" si="0"/>
        <v>0</v>
      </c>
      <c r="I32" s="37"/>
    </row>
    <row r="33" spans="1:9" ht="24.75" customHeight="1">
      <c r="A33" s="39"/>
      <c r="B33" s="43"/>
      <c r="C33" s="41"/>
      <c r="D33" s="8">
        <v>4</v>
      </c>
      <c r="E33" s="50">
        <v>0</v>
      </c>
      <c r="F33" s="50">
        <v>0</v>
      </c>
      <c r="G33" s="50">
        <v>0</v>
      </c>
      <c r="H33" s="50">
        <f t="shared" si="0"/>
        <v>0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0</v>
      </c>
      <c r="F34" s="50">
        <v>0</v>
      </c>
      <c r="G34" s="50">
        <v>0</v>
      </c>
      <c r="H34" s="50">
        <f t="shared" si="0"/>
        <v>0</v>
      </c>
      <c r="I34" s="37"/>
    </row>
    <row r="35" spans="1:9" ht="24.75" customHeight="1">
      <c r="A35" s="39"/>
      <c r="B35" s="43"/>
      <c r="C35" s="41"/>
      <c r="D35" s="8">
        <v>2</v>
      </c>
      <c r="E35" s="50">
        <v>0</v>
      </c>
      <c r="F35" s="50">
        <v>0</v>
      </c>
      <c r="G35" s="50">
        <v>0</v>
      </c>
      <c r="H35" s="50">
        <f t="shared" si="0"/>
        <v>0</v>
      </c>
      <c r="I35" s="37"/>
    </row>
    <row r="36" spans="1:9" ht="24.75" customHeight="1">
      <c r="A36" s="39"/>
      <c r="B36" s="45"/>
      <c r="C36" s="46"/>
      <c r="D36" s="40">
        <v>1</v>
      </c>
      <c r="E36" s="50">
        <v>0</v>
      </c>
      <c r="F36" s="50">
        <v>0</v>
      </c>
      <c r="G36" s="50">
        <v>0</v>
      </c>
      <c r="H36" s="50">
        <f t="shared" si="0"/>
        <v>0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147</v>
      </c>
      <c r="F37" s="51">
        <f>SUM(F24:F36)</f>
        <v>15</v>
      </c>
      <c r="G37" s="51">
        <f>SUM(G24:G36)</f>
        <v>0</v>
      </c>
      <c r="H37" s="51">
        <f t="shared" si="0"/>
        <v>162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244</v>
      </c>
      <c r="F52" s="51">
        <f>F23+F37+F51</f>
        <v>35</v>
      </c>
      <c r="G52" s="51">
        <f>G23+G37+G51</f>
        <v>0</v>
      </c>
      <c r="H52" s="51">
        <f>H51+H37+H23</f>
        <v>279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27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87</v>
      </c>
      <c r="F10" s="50">
        <v>3</v>
      </c>
      <c r="G10" s="50">
        <v>0</v>
      </c>
      <c r="H10" s="50">
        <f t="shared" ref="H10:H51" si="0">SUM(E10:G10)</f>
        <v>90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0</v>
      </c>
      <c r="F11" s="50">
        <v>0</v>
      </c>
      <c r="G11" s="50">
        <v>0</v>
      </c>
      <c r="H11" s="50">
        <f t="shared" si="0"/>
        <v>0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10</v>
      </c>
      <c r="F12" s="50">
        <v>0</v>
      </c>
      <c r="G12" s="50">
        <v>0</v>
      </c>
      <c r="H12" s="50">
        <f t="shared" si="0"/>
        <v>10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2</v>
      </c>
      <c r="F13" s="50">
        <v>0</v>
      </c>
      <c r="G13" s="50">
        <v>0</v>
      </c>
      <c r="H13" s="50">
        <f t="shared" si="0"/>
        <v>2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0</v>
      </c>
      <c r="F14" s="50">
        <v>0</v>
      </c>
      <c r="G14" s="50">
        <v>0</v>
      </c>
      <c r="H14" s="50">
        <f t="shared" si="0"/>
        <v>0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0</v>
      </c>
      <c r="F15" s="50">
        <v>0</v>
      </c>
      <c r="G15" s="50">
        <v>0</v>
      </c>
      <c r="H15" s="50">
        <f t="shared" si="0"/>
        <v>0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12</v>
      </c>
      <c r="F16" s="50">
        <v>0</v>
      </c>
      <c r="G16" s="50">
        <v>0</v>
      </c>
      <c r="H16" s="50">
        <f t="shared" si="0"/>
        <v>12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6</v>
      </c>
      <c r="F17" s="50">
        <v>0</v>
      </c>
      <c r="G17" s="50">
        <v>0</v>
      </c>
      <c r="H17" s="50">
        <f t="shared" si="0"/>
        <v>6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1</v>
      </c>
      <c r="F18" s="50">
        <v>1</v>
      </c>
      <c r="G18" s="50">
        <v>0</v>
      </c>
      <c r="H18" s="50">
        <f t="shared" si="0"/>
        <v>2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6</v>
      </c>
      <c r="F19" s="50">
        <v>0</v>
      </c>
      <c r="G19" s="50">
        <v>0</v>
      </c>
      <c r="H19" s="50">
        <f t="shared" si="0"/>
        <v>6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0</v>
      </c>
      <c r="F20" s="50">
        <v>0</v>
      </c>
      <c r="G20" s="50">
        <v>0</v>
      </c>
      <c r="H20" s="50">
        <f t="shared" si="0"/>
        <v>0</v>
      </c>
      <c r="I20" s="37"/>
    </row>
    <row r="21" spans="1:9" ht="24.75" customHeight="1">
      <c r="A21" s="39"/>
      <c r="B21" s="43"/>
      <c r="C21" s="41"/>
      <c r="D21" s="8">
        <v>2</v>
      </c>
      <c r="E21" s="50">
        <v>0</v>
      </c>
      <c r="F21" s="50">
        <v>0</v>
      </c>
      <c r="G21" s="50">
        <v>0</v>
      </c>
      <c r="H21" s="50">
        <f t="shared" si="0"/>
        <v>0</v>
      </c>
      <c r="I21" s="37"/>
    </row>
    <row r="22" spans="1:9" ht="24.75" customHeight="1">
      <c r="A22" s="39"/>
      <c r="B22" s="45"/>
      <c r="C22" s="46"/>
      <c r="D22" s="40">
        <v>1</v>
      </c>
      <c r="E22" s="50">
        <v>2</v>
      </c>
      <c r="F22" s="50">
        <v>0</v>
      </c>
      <c r="G22" s="50">
        <v>0</v>
      </c>
      <c r="H22" s="50">
        <f t="shared" si="0"/>
        <v>2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126</v>
      </c>
      <c r="F23" s="51">
        <f>SUM(F10:F22)</f>
        <v>4</v>
      </c>
      <c r="G23" s="51">
        <f>SUM(G10:G22)</f>
        <v>0</v>
      </c>
      <c r="H23" s="51">
        <f t="shared" si="0"/>
        <v>130</v>
      </c>
      <c r="I23" s="37"/>
    </row>
    <row r="24" spans="1:9" ht="24.75" customHeight="1">
      <c r="A24" s="39"/>
      <c r="B24" s="40"/>
      <c r="C24" s="44"/>
      <c r="D24" s="8">
        <v>13</v>
      </c>
      <c r="E24" s="50">
        <v>106</v>
      </c>
      <c r="F24" s="50">
        <v>9</v>
      </c>
      <c r="G24" s="50">
        <v>0</v>
      </c>
      <c r="H24" s="50">
        <f t="shared" si="0"/>
        <v>115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0</v>
      </c>
      <c r="F25" s="50">
        <v>0</v>
      </c>
      <c r="G25" s="50">
        <v>0</v>
      </c>
      <c r="H25" s="50">
        <f t="shared" si="0"/>
        <v>0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4</v>
      </c>
      <c r="F26" s="50">
        <v>0</v>
      </c>
      <c r="G26" s="50">
        <v>0</v>
      </c>
      <c r="H26" s="50">
        <f t="shared" si="0"/>
        <v>4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3</v>
      </c>
      <c r="F27" s="50">
        <v>3</v>
      </c>
      <c r="G27" s="50">
        <v>0</v>
      </c>
      <c r="H27" s="50">
        <f t="shared" si="0"/>
        <v>6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2</v>
      </c>
      <c r="F28" s="50">
        <v>2</v>
      </c>
      <c r="G28" s="50">
        <v>0</v>
      </c>
      <c r="H28" s="50">
        <f t="shared" si="0"/>
        <v>4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0</v>
      </c>
      <c r="F29" s="50">
        <v>0</v>
      </c>
      <c r="G29" s="50">
        <v>0</v>
      </c>
      <c r="H29" s="50">
        <f t="shared" si="0"/>
        <v>0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16</v>
      </c>
      <c r="F30" s="50">
        <v>2</v>
      </c>
      <c r="G30" s="50">
        <v>0</v>
      </c>
      <c r="H30" s="50">
        <f t="shared" si="0"/>
        <v>18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12</v>
      </c>
      <c r="F31" s="50">
        <v>1</v>
      </c>
      <c r="G31" s="50">
        <v>0</v>
      </c>
      <c r="H31" s="50">
        <f t="shared" si="0"/>
        <v>13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7</v>
      </c>
      <c r="F32" s="50">
        <v>1</v>
      </c>
      <c r="G32" s="50">
        <v>0</v>
      </c>
      <c r="H32" s="50">
        <f t="shared" si="0"/>
        <v>8</v>
      </c>
      <c r="I32" s="37"/>
    </row>
    <row r="33" spans="1:9" ht="24.75" customHeight="1">
      <c r="A33" s="39"/>
      <c r="B33" s="43"/>
      <c r="C33" s="41"/>
      <c r="D33" s="8">
        <v>4</v>
      </c>
      <c r="E33" s="50">
        <v>11</v>
      </c>
      <c r="F33" s="50">
        <v>0</v>
      </c>
      <c r="G33" s="50">
        <v>0</v>
      </c>
      <c r="H33" s="50">
        <f t="shared" si="0"/>
        <v>11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0</v>
      </c>
      <c r="F34" s="50">
        <v>0</v>
      </c>
      <c r="G34" s="50">
        <v>0</v>
      </c>
      <c r="H34" s="50">
        <f t="shared" si="0"/>
        <v>0</v>
      </c>
      <c r="I34" s="37"/>
    </row>
    <row r="35" spans="1:9" ht="24.75" customHeight="1">
      <c r="A35" s="39"/>
      <c r="B35" s="43"/>
      <c r="C35" s="41"/>
      <c r="D35" s="8">
        <v>2</v>
      </c>
      <c r="E35" s="50" t="s">
        <v>97</v>
      </c>
      <c r="F35" s="50">
        <v>0</v>
      </c>
      <c r="G35" s="50">
        <v>0</v>
      </c>
      <c r="H35" s="50">
        <f t="shared" si="0"/>
        <v>0</v>
      </c>
      <c r="I35" s="37"/>
    </row>
    <row r="36" spans="1:9" ht="24.75" customHeight="1">
      <c r="A36" s="39"/>
      <c r="B36" s="45"/>
      <c r="C36" s="46"/>
      <c r="D36" s="40">
        <v>1</v>
      </c>
      <c r="E36" s="50">
        <v>2</v>
      </c>
      <c r="F36" s="50">
        <v>0</v>
      </c>
      <c r="G36" s="50">
        <v>0</v>
      </c>
      <c r="H36" s="50">
        <f t="shared" si="0"/>
        <v>2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163</v>
      </c>
      <c r="F37" s="51">
        <f>SUM(F24:F36)</f>
        <v>18</v>
      </c>
      <c r="G37" s="51">
        <f>SUM(G24:G36)</f>
        <v>0</v>
      </c>
      <c r="H37" s="51">
        <f t="shared" si="0"/>
        <v>181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289</v>
      </c>
      <c r="F52" s="51">
        <f>F23+F37+F51</f>
        <v>22</v>
      </c>
      <c r="G52" s="51">
        <f>G23+G37+G51</f>
        <v>0</v>
      </c>
      <c r="H52" s="51">
        <f>H51+H37+H23</f>
        <v>311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29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268</v>
      </c>
      <c r="F10" s="50">
        <v>13</v>
      </c>
      <c r="G10" s="50">
        <v>1</v>
      </c>
      <c r="H10" s="50">
        <f t="shared" ref="H10:H51" si="0">SUM(E10:G10)</f>
        <v>282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2</v>
      </c>
      <c r="F11" s="50">
        <v>2</v>
      </c>
      <c r="G11" s="50">
        <v>0</v>
      </c>
      <c r="H11" s="50">
        <f t="shared" si="0"/>
        <v>4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8</v>
      </c>
      <c r="F12" s="50">
        <v>2</v>
      </c>
      <c r="G12" s="50">
        <v>0</v>
      </c>
      <c r="H12" s="50">
        <f t="shared" si="0"/>
        <v>10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8</v>
      </c>
      <c r="F13" s="50">
        <v>0</v>
      </c>
      <c r="G13" s="50">
        <v>0</v>
      </c>
      <c r="H13" s="50">
        <f t="shared" si="0"/>
        <v>8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5</v>
      </c>
      <c r="F14" s="50">
        <v>2</v>
      </c>
      <c r="G14" s="50">
        <v>0</v>
      </c>
      <c r="H14" s="50">
        <f t="shared" si="0"/>
        <v>7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5</v>
      </c>
      <c r="F15" s="50">
        <v>1</v>
      </c>
      <c r="G15" s="50">
        <v>0</v>
      </c>
      <c r="H15" s="50">
        <f t="shared" si="0"/>
        <v>6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12</v>
      </c>
      <c r="F16" s="50">
        <v>1</v>
      </c>
      <c r="G16" s="50">
        <v>0</v>
      </c>
      <c r="H16" s="50">
        <f t="shared" si="0"/>
        <v>13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3</v>
      </c>
      <c r="F17" s="50">
        <v>0</v>
      </c>
      <c r="G17" s="50">
        <v>0</v>
      </c>
      <c r="H17" s="50">
        <f t="shared" si="0"/>
        <v>3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0</v>
      </c>
      <c r="F18" s="50">
        <v>0</v>
      </c>
      <c r="G18" s="50">
        <v>0</v>
      </c>
      <c r="H18" s="50">
        <f t="shared" si="0"/>
        <v>0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15</v>
      </c>
      <c r="F19" s="50">
        <v>2</v>
      </c>
      <c r="G19" s="50">
        <v>0</v>
      </c>
      <c r="H19" s="50">
        <f t="shared" si="0"/>
        <v>17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6</v>
      </c>
      <c r="F20" s="50">
        <v>0</v>
      </c>
      <c r="G20" s="50">
        <v>0</v>
      </c>
      <c r="H20" s="50">
        <f t="shared" si="0"/>
        <v>6</v>
      </c>
      <c r="I20" s="37"/>
    </row>
    <row r="21" spans="1:9" ht="24.75" customHeight="1">
      <c r="A21" s="39"/>
      <c r="B21" s="43"/>
      <c r="C21" s="41"/>
      <c r="D21" s="8">
        <v>2</v>
      </c>
      <c r="E21" s="50">
        <v>2</v>
      </c>
      <c r="F21" s="50">
        <v>0</v>
      </c>
      <c r="G21" s="50">
        <v>0</v>
      </c>
      <c r="H21" s="50">
        <f t="shared" si="0"/>
        <v>2</v>
      </c>
      <c r="I21" s="37"/>
    </row>
    <row r="22" spans="1:9" ht="24.75" customHeight="1">
      <c r="A22" s="39"/>
      <c r="B22" s="45"/>
      <c r="C22" s="46"/>
      <c r="D22" s="40">
        <v>1</v>
      </c>
      <c r="E22" s="50">
        <v>5</v>
      </c>
      <c r="F22" s="50">
        <v>0</v>
      </c>
      <c r="G22" s="50">
        <v>0</v>
      </c>
      <c r="H22" s="50">
        <f t="shared" si="0"/>
        <v>5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339</v>
      </c>
      <c r="F23" s="51">
        <f>SUM(F10:F22)</f>
        <v>23</v>
      </c>
      <c r="G23" s="51">
        <f>SUM(G10:G22)</f>
        <v>1</v>
      </c>
      <c r="H23" s="51">
        <f t="shared" si="0"/>
        <v>363</v>
      </c>
      <c r="I23" s="37"/>
    </row>
    <row r="24" spans="1:9" ht="24.75" customHeight="1">
      <c r="A24" s="39"/>
      <c r="B24" s="40"/>
      <c r="C24" s="44"/>
      <c r="D24" s="8">
        <v>13</v>
      </c>
      <c r="E24" s="50">
        <v>365</v>
      </c>
      <c r="F24" s="50">
        <v>22</v>
      </c>
      <c r="G24" s="50">
        <v>2</v>
      </c>
      <c r="H24" s="50">
        <f t="shared" si="0"/>
        <v>389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5</v>
      </c>
      <c r="F25" s="50">
        <v>1</v>
      </c>
      <c r="G25" s="50">
        <v>0</v>
      </c>
      <c r="H25" s="50">
        <f t="shared" si="0"/>
        <v>6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12</v>
      </c>
      <c r="F26" s="50">
        <v>2</v>
      </c>
      <c r="G26" s="50">
        <v>0</v>
      </c>
      <c r="H26" s="50">
        <f t="shared" si="0"/>
        <v>14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9</v>
      </c>
      <c r="F27" s="50">
        <v>1</v>
      </c>
      <c r="G27" s="50">
        <v>0</v>
      </c>
      <c r="H27" s="50">
        <f t="shared" si="0"/>
        <v>10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7</v>
      </c>
      <c r="F28" s="50">
        <v>1</v>
      </c>
      <c r="G28" s="50">
        <v>0</v>
      </c>
      <c r="H28" s="50">
        <f t="shared" si="0"/>
        <v>8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16</v>
      </c>
      <c r="F29" s="50">
        <v>1</v>
      </c>
      <c r="G29" s="50">
        <v>0</v>
      </c>
      <c r="H29" s="50">
        <f t="shared" si="0"/>
        <v>17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19</v>
      </c>
      <c r="F30" s="50">
        <v>3</v>
      </c>
      <c r="G30" s="50">
        <v>0</v>
      </c>
      <c r="H30" s="50">
        <f t="shared" si="0"/>
        <v>22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0</v>
      </c>
      <c r="F31" s="50">
        <v>1</v>
      </c>
      <c r="G31" s="50">
        <v>0</v>
      </c>
      <c r="H31" s="50">
        <f t="shared" si="0"/>
        <v>1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2</v>
      </c>
      <c r="F32" s="50">
        <v>0</v>
      </c>
      <c r="G32" s="50">
        <v>0</v>
      </c>
      <c r="H32" s="50">
        <f t="shared" si="0"/>
        <v>2</v>
      </c>
      <c r="I32" s="37"/>
    </row>
    <row r="33" spans="1:9" ht="24.75" customHeight="1">
      <c r="A33" s="39"/>
      <c r="B33" s="43"/>
      <c r="C33" s="41"/>
      <c r="D33" s="8">
        <v>4</v>
      </c>
      <c r="E33" s="50">
        <v>28</v>
      </c>
      <c r="F33" s="50">
        <v>2</v>
      </c>
      <c r="G33" s="50">
        <v>0</v>
      </c>
      <c r="H33" s="50">
        <f t="shared" si="0"/>
        <v>30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1</v>
      </c>
      <c r="F34" s="50">
        <v>0</v>
      </c>
      <c r="G34" s="50">
        <v>0</v>
      </c>
      <c r="H34" s="50">
        <f t="shared" si="0"/>
        <v>1</v>
      </c>
      <c r="I34" s="37"/>
    </row>
    <row r="35" spans="1:9" ht="24.75" customHeight="1">
      <c r="A35" s="39"/>
      <c r="B35" s="43"/>
      <c r="C35" s="41"/>
      <c r="D35" s="8">
        <v>2</v>
      </c>
      <c r="E35" s="50">
        <v>4</v>
      </c>
      <c r="F35" s="50">
        <v>0</v>
      </c>
      <c r="G35" s="50">
        <v>0</v>
      </c>
      <c r="H35" s="50">
        <f t="shared" si="0"/>
        <v>4</v>
      </c>
      <c r="I35" s="37"/>
    </row>
    <row r="36" spans="1:9" ht="24.75" customHeight="1">
      <c r="A36" s="39"/>
      <c r="B36" s="45"/>
      <c r="C36" s="46"/>
      <c r="D36" s="40">
        <v>1</v>
      </c>
      <c r="E36" s="50">
        <v>7</v>
      </c>
      <c r="F36" s="50">
        <v>0</v>
      </c>
      <c r="G36" s="50">
        <v>0</v>
      </c>
      <c r="H36" s="50">
        <f t="shared" si="0"/>
        <v>7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475</v>
      </c>
      <c r="F37" s="51">
        <f>SUM(F24:F36)</f>
        <v>34</v>
      </c>
      <c r="G37" s="51">
        <f>SUM(G24:G36)</f>
        <v>2</v>
      </c>
      <c r="H37" s="51">
        <f t="shared" si="0"/>
        <v>511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814</v>
      </c>
      <c r="F52" s="51">
        <f>F23+F37+F51</f>
        <v>57</v>
      </c>
      <c r="G52" s="51">
        <f>G23+G37+G51</f>
        <v>3</v>
      </c>
      <c r="H52" s="51">
        <f>H51+H37+H23</f>
        <v>874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31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184</v>
      </c>
      <c r="F10" s="50">
        <v>10</v>
      </c>
      <c r="G10" s="50">
        <v>1</v>
      </c>
      <c r="H10" s="50">
        <f t="shared" ref="H10:H51" si="0">SUM(E10:G10)</f>
        <v>195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3</v>
      </c>
      <c r="F11" s="50">
        <v>0</v>
      </c>
      <c r="G11" s="50">
        <v>0</v>
      </c>
      <c r="H11" s="50">
        <f t="shared" si="0"/>
        <v>3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1</v>
      </c>
      <c r="F12" s="50">
        <v>1</v>
      </c>
      <c r="G12" s="50">
        <v>0</v>
      </c>
      <c r="H12" s="50">
        <f t="shared" si="0"/>
        <v>2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1</v>
      </c>
      <c r="F13" s="50">
        <v>0</v>
      </c>
      <c r="G13" s="50">
        <v>0</v>
      </c>
      <c r="H13" s="50">
        <f t="shared" si="0"/>
        <v>1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7</v>
      </c>
      <c r="F14" s="50">
        <v>3</v>
      </c>
      <c r="G14" s="50">
        <v>0</v>
      </c>
      <c r="H14" s="50">
        <f t="shared" si="0"/>
        <v>10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4</v>
      </c>
      <c r="F15" s="50">
        <v>1</v>
      </c>
      <c r="G15" s="50">
        <v>0</v>
      </c>
      <c r="H15" s="50">
        <f t="shared" si="0"/>
        <v>5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5</v>
      </c>
      <c r="F16" s="50">
        <v>1</v>
      </c>
      <c r="G16" s="50">
        <v>1</v>
      </c>
      <c r="H16" s="50">
        <f t="shared" si="0"/>
        <v>7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2</v>
      </c>
      <c r="F17" s="50">
        <v>2</v>
      </c>
      <c r="G17" s="50">
        <v>0</v>
      </c>
      <c r="H17" s="50">
        <f t="shared" si="0"/>
        <v>4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4</v>
      </c>
      <c r="F18" s="50">
        <v>1</v>
      </c>
      <c r="G18" s="50">
        <v>0</v>
      </c>
      <c r="H18" s="50">
        <f t="shared" si="0"/>
        <v>5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0</v>
      </c>
      <c r="F19" s="50">
        <v>1</v>
      </c>
      <c r="G19" s="50">
        <v>0</v>
      </c>
      <c r="H19" s="50">
        <f t="shared" si="0"/>
        <v>1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0</v>
      </c>
      <c r="F20" s="50">
        <v>0</v>
      </c>
      <c r="G20" s="50">
        <v>0</v>
      </c>
      <c r="H20" s="50">
        <f t="shared" si="0"/>
        <v>0</v>
      </c>
      <c r="I20" s="37"/>
    </row>
    <row r="21" spans="1:9" ht="24.75" customHeight="1">
      <c r="A21" s="39"/>
      <c r="B21" s="43"/>
      <c r="C21" s="41"/>
      <c r="D21" s="8">
        <v>2</v>
      </c>
      <c r="E21" s="50">
        <v>4</v>
      </c>
      <c r="F21" s="50">
        <v>1</v>
      </c>
      <c r="G21" s="50">
        <v>0</v>
      </c>
      <c r="H21" s="50">
        <f t="shared" si="0"/>
        <v>5</v>
      </c>
      <c r="I21" s="37"/>
    </row>
    <row r="22" spans="1:9" ht="24.75" customHeight="1">
      <c r="A22" s="39"/>
      <c r="B22" s="45"/>
      <c r="C22" s="46"/>
      <c r="D22" s="40">
        <v>1</v>
      </c>
      <c r="E22" s="50">
        <v>4</v>
      </c>
      <c r="F22" s="50">
        <v>0</v>
      </c>
      <c r="G22" s="50">
        <v>0</v>
      </c>
      <c r="H22" s="50">
        <f t="shared" si="0"/>
        <v>4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219</v>
      </c>
      <c r="F23" s="51">
        <f>SUM(F10:F22)</f>
        <v>21</v>
      </c>
      <c r="G23" s="51">
        <f>SUM(G10:G22)</f>
        <v>2</v>
      </c>
      <c r="H23" s="51">
        <f t="shared" si="0"/>
        <v>242</v>
      </c>
      <c r="I23" s="37"/>
    </row>
    <row r="24" spans="1:9" ht="24.75" customHeight="1">
      <c r="A24" s="39"/>
      <c r="B24" s="40"/>
      <c r="C24" s="44"/>
      <c r="D24" s="8">
        <v>13</v>
      </c>
      <c r="E24" s="50">
        <v>288</v>
      </c>
      <c r="F24" s="50">
        <v>8</v>
      </c>
      <c r="G24" s="50">
        <v>0</v>
      </c>
      <c r="H24" s="50">
        <f t="shared" si="0"/>
        <v>296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2</v>
      </c>
      <c r="F25" s="50">
        <v>0</v>
      </c>
      <c r="G25" s="50">
        <v>0</v>
      </c>
      <c r="H25" s="50">
        <f t="shared" si="0"/>
        <v>2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0</v>
      </c>
      <c r="F26" s="50">
        <v>0</v>
      </c>
      <c r="G26" s="50">
        <v>0</v>
      </c>
      <c r="H26" s="50">
        <f t="shared" si="0"/>
        <v>0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2</v>
      </c>
      <c r="F27" s="50">
        <v>0</v>
      </c>
      <c r="G27" s="50">
        <v>0</v>
      </c>
      <c r="H27" s="50">
        <f t="shared" si="0"/>
        <v>2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18</v>
      </c>
      <c r="F28" s="50">
        <v>2</v>
      </c>
      <c r="G28" s="50">
        <v>1</v>
      </c>
      <c r="H28" s="50">
        <f t="shared" si="0"/>
        <v>21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3</v>
      </c>
      <c r="F29" s="50">
        <v>3</v>
      </c>
      <c r="G29" s="50">
        <v>0</v>
      </c>
      <c r="H29" s="50">
        <f t="shared" si="0"/>
        <v>6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8</v>
      </c>
      <c r="F30" s="50">
        <v>1</v>
      </c>
      <c r="G30" s="50">
        <v>0</v>
      </c>
      <c r="H30" s="50">
        <f t="shared" si="0"/>
        <v>9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13</v>
      </c>
      <c r="F31" s="50">
        <v>2</v>
      </c>
      <c r="G31" s="50">
        <v>0</v>
      </c>
      <c r="H31" s="50">
        <f t="shared" si="0"/>
        <v>15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6</v>
      </c>
      <c r="F32" s="50">
        <v>2</v>
      </c>
      <c r="G32" s="50">
        <v>0</v>
      </c>
      <c r="H32" s="50">
        <f t="shared" si="0"/>
        <v>8</v>
      </c>
      <c r="I32" s="37"/>
    </row>
    <row r="33" spans="1:9" ht="24.75" customHeight="1">
      <c r="A33" s="39"/>
      <c r="B33" s="43"/>
      <c r="C33" s="41"/>
      <c r="D33" s="8">
        <v>4</v>
      </c>
      <c r="E33" s="50">
        <v>0</v>
      </c>
      <c r="F33" s="50">
        <v>0</v>
      </c>
      <c r="G33" s="50">
        <v>0</v>
      </c>
      <c r="H33" s="50">
        <f t="shared" si="0"/>
        <v>0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1</v>
      </c>
      <c r="F34" s="50">
        <v>0</v>
      </c>
      <c r="G34" s="50">
        <v>0</v>
      </c>
      <c r="H34" s="50">
        <f t="shared" si="0"/>
        <v>1</v>
      </c>
      <c r="I34" s="37"/>
    </row>
    <row r="35" spans="1:9" ht="24.75" customHeight="1">
      <c r="A35" s="39"/>
      <c r="B35" s="43"/>
      <c r="C35" s="41"/>
      <c r="D35" s="8">
        <v>2</v>
      </c>
      <c r="E35" s="50">
        <v>1</v>
      </c>
      <c r="F35" s="50">
        <v>0</v>
      </c>
      <c r="G35" s="50">
        <v>0</v>
      </c>
      <c r="H35" s="50">
        <f t="shared" si="0"/>
        <v>1</v>
      </c>
      <c r="I35" s="37"/>
    </row>
    <row r="36" spans="1:9" ht="24.75" customHeight="1">
      <c r="A36" s="39"/>
      <c r="B36" s="45"/>
      <c r="C36" s="46"/>
      <c r="D36" s="40">
        <v>1</v>
      </c>
      <c r="E36" s="50">
        <v>6</v>
      </c>
      <c r="F36" s="50">
        <v>0</v>
      </c>
      <c r="G36" s="50">
        <v>0</v>
      </c>
      <c r="H36" s="50">
        <f t="shared" si="0"/>
        <v>6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348</v>
      </c>
      <c r="F37" s="51">
        <f>SUM(F24:F36)</f>
        <v>18</v>
      </c>
      <c r="G37" s="51">
        <f>SUM(G24:G36)</f>
        <v>1</v>
      </c>
      <c r="H37" s="51">
        <f t="shared" si="0"/>
        <v>367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567</v>
      </c>
      <c r="F52" s="51">
        <f>F23+F37+F51</f>
        <v>39</v>
      </c>
      <c r="G52" s="51">
        <f>G23+G37+G51</f>
        <v>3</v>
      </c>
      <c r="H52" s="51">
        <f>H51+H37+H23</f>
        <v>609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topLeftCell="A31" workbookViewId="0">
      <selection activeCell="C51" sqref="C51"/>
    </sheetView>
  </sheetViews>
  <sheetFormatPr defaultRowHeight="12"/>
  <cols>
    <col min="1" max="1" width="2.5703125" style="52" customWidth="1"/>
    <col min="2" max="4" width="10.7109375" style="52" customWidth="1"/>
    <col min="5" max="8" width="30.7109375" style="52" customWidth="1"/>
    <col min="9" max="9" width="9.140625" style="52" customWidth="1"/>
    <col min="10" max="16384" width="9.140625" style="52"/>
  </cols>
  <sheetData>
    <row r="1" spans="1:9" ht="30" customHeight="1">
      <c r="A1" s="32"/>
      <c r="B1" s="32" t="s">
        <v>0</v>
      </c>
      <c r="C1" s="32"/>
      <c r="D1" s="32"/>
      <c r="E1" s="32"/>
      <c r="F1" s="32"/>
      <c r="G1" s="32"/>
      <c r="H1" s="32"/>
      <c r="I1" s="32"/>
    </row>
    <row r="2" spans="1:9" ht="30" customHeight="1">
      <c r="A2" s="32"/>
      <c r="B2" s="32" t="s">
        <v>1</v>
      </c>
      <c r="C2" s="32"/>
      <c r="D2" s="32"/>
      <c r="E2" s="33" t="s">
        <v>2</v>
      </c>
      <c r="F2" s="32"/>
      <c r="G2" s="32"/>
      <c r="H2" s="32"/>
      <c r="I2" s="32"/>
    </row>
    <row r="3" spans="1:9" ht="30" customHeight="1">
      <c r="A3" s="32"/>
      <c r="B3" s="32" t="s">
        <v>3</v>
      </c>
      <c r="C3" s="32"/>
      <c r="D3" s="32"/>
      <c r="E3" s="36" t="s">
        <v>33</v>
      </c>
      <c r="F3" s="32"/>
      <c r="G3" s="32"/>
      <c r="H3" s="32"/>
      <c r="I3" s="32"/>
    </row>
    <row r="4" spans="1:9" ht="30" customHeight="1">
      <c r="A4" s="32"/>
      <c r="B4" s="32" t="s">
        <v>5</v>
      </c>
      <c r="C4" s="32"/>
      <c r="D4" s="32"/>
      <c r="E4" s="35" t="s">
        <v>76</v>
      </c>
      <c r="F4" s="36">
        <v>2020</v>
      </c>
      <c r="G4" s="32"/>
      <c r="H4" s="32"/>
      <c r="I4" s="32"/>
    </row>
    <row r="5" spans="1:9" ht="30" customHeight="1">
      <c r="A5" s="32"/>
      <c r="B5" s="88" t="s">
        <v>6</v>
      </c>
      <c r="C5" s="88"/>
      <c r="D5" s="88"/>
      <c r="E5" s="88"/>
      <c r="F5" s="88"/>
      <c r="G5" s="88"/>
      <c r="H5" s="88"/>
      <c r="I5" s="32"/>
    </row>
    <row r="6" spans="1:9" ht="19.5" customHeight="1">
      <c r="A6" s="37"/>
      <c r="B6" s="38"/>
      <c r="C6" s="37"/>
      <c r="D6" s="37"/>
      <c r="E6" s="37"/>
      <c r="F6" s="37"/>
      <c r="G6" s="37"/>
      <c r="H6" s="37"/>
      <c r="I6" s="37"/>
    </row>
    <row r="7" spans="1:9" ht="30" customHeight="1">
      <c r="A7" s="37"/>
      <c r="B7" s="2" t="s">
        <v>77</v>
      </c>
      <c r="C7" s="37"/>
      <c r="D7" s="37"/>
      <c r="E7" s="37"/>
      <c r="F7" s="37"/>
      <c r="G7" s="37"/>
      <c r="H7" s="37"/>
      <c r="I7" s="37"/>
    </row>
    <row r="8" spans="1:9" ht="30" customHeight="1">
      <c r="A8" s="37"/>
      <c r="B8" s="89" t="s">
        <v>78</v>
      </c>
      <c r="C8" s="89"/>
      <c r="D8" s="89"/>
      <c r="E8" s="89" t="s">
        <v>9</v>
      </c>
      <c r="F8" s="89"/>
      <c r="G8" s="89"/>
      <c r="H8" s="89"/>
      <c r="I8" s="37"/>
    </row>
    <row r="9" spans="1:9" ht="30" customHeight="1">
      <c r="A9" s="37"/>
      <c r="B9" s="89"/>
      <c r="C9" s="89"/>
      <c r="D9" s="89"/>
      <c r="E9" s="8" t="s">
        <v>16</v>
      </c>
      <c r="F9" s="8" t="s">
        <v>17</v>
      </c>
      <c r="G9" s="8" t="s">
        <v>18</v>
      </c>
      <c r="H9" s="8" t="s">
        <v>10</v>
      </c>
      <c r="I9" s="37"/>
    </row>
    <row r="10" spans="1:9" ht="24.75" customHeight="1">
      <c r="A10" s="39"/>
      <c r="B10" s="40"/>
      <c r="C10" s="41"/>
      <c r="D10" s="8">
        <v>13</v>
      </c>
      <c r="E10" s="50">
        <v>38</v>
      </c>
      <c r="F10" s="50">
        <v>8</v>
      </c>
      <c r="G10" s="50">
        <v>1</v>
      </c>
      <c r="H10" s="50">
        <f t="shared" ref="H10:H51" si="0">SUM(E10:G10)</f>
        <v>47</v>
      </c>
      <c r="I10" s="37"/>
    </row>
    <row r="11" spans="1:9" ht="24.75" customHeight="1">
      <c r="A11" s="39"/>
      <c r="B11" s="43"/>
      <c r="C11" s="41" t="s">
        <v>79</v>
      </c>
      <c r="D11" s="8">
        <v>12</v>
      </c>
      <c r="E11" s="50">
        <v>4</v>
      </c>
      <c r="F11" s="50">
        <v>1</v>
      </c>
      <c r="G11" s="50">
        <v>0</v>
      </c>
      <c r="H11" s="50">
        <f t="shared" si="0"/>
        <v>5</v>
      </c>
      <c r="I11" s="37"/>
    </row>
    <row r="12" spans="1:9" ht="24.75" customHeight="1">
      <c r="A12" s="39"/>
      <c r="B12" s="43" t="s">
        <v>80</v>
      </c>
      <c r="C12" s="41"/>
      <c r="D12" s="8">
        <v>11</v>
      </c>
      <c r="E12" s="50">
        <v>5</v>
      </c>
      <c r="F12" s="50">
        <v>1</v>
      </c>
      <c r="G12" s="50">
        <v>1</v>
      </c>
      <c r="H12" s="50">
        <f t="shared" si="0"/>
        <v>7</v>
      </c>
      <c r="I12" s="37"/>
    </row>
    <row r="13" spans="1:9" ht="24.75" customHeight="1">
      <c r="A13" s="39"/>
      <c r="B13" s="43" t="s">
        <v>81</v>
      </c>
      <c r="C13" s="44"/>
      <c r="D13" s="8">
        <v>10</v>
      </c>
      <c r="E13" s="50">
        <v>1</v>
      </c>
      <c r="F13" s="50">
        <v>0</v>
      </c>
      <c r="G13" s="50">
        <v>0</v>
      </c>
      <c r="H13" s="50">
        <f t="shared" si="0"/>
        <v>1</v>
      </c>
      <c r="I13" s="37"/>
    </row>
    <row r="14" spans="1:9" ht="24.75" customHeight="1">
      <c r="A14" s="39"/>
      <c r="B14" s="43" t="s">
        <v>80</v>
      </c>
      <c r="C14" s="41"/>
      <c r="D14" s="8">
        <v>9</v>
      </c>
      <c r="E14" s="50">
        <v>3</v>
      </c>
      <c r="F14" s="50">
        <v>0</v>
      </c>
      <c r="G14" s="50">
        <v>0</v>
      </c>
      <c r="H14" s="50">
        <f t="shared" si="0"/>
        <v>3</v>
      </c>
      <c r="I14" s="37"/>
    </row>
    <row r="15" spans="1:9" ht="24.75" customHeight="1">
      <c r="A15" s="39"/>
      <c r="B15" s="43" t="s">
        <v>82</v>
      </c>
      <c r="C15" s="41" t="s">
        <v>83</v>
      </c>
      <c r="D15" s="8">
        <v>8</v>
      </c>
      <c r="E15" s="50">
        <v>1</v>
      </c>
      <c r="F15" s="50">
        <v>0</v>
      </c>
      <c r="G15" s="50">
        <v>1</v>
      </c>
      <c r="H15" s="50">
        <f t="shared" si="0"/>
        <v>2</v>
      </c>
      <c r="I15" s="37"/>
    </row>
    <row r="16" spans="1:9" ht="24.75" customHeight="1">
      <c r="A16" s="39"/>
      <c r="B16" s="43" t="s">
        <v>84</v>
      </c>
      <c r="C16" s="41"/>
      <c r="D16" s="8">
        <v>7</v>
      </c>
      <c r="E16" s="50">
        <v>3</v>
      </c>
      <c r="F16" s="50">
        <v>0</v>
      </c>
      <c r="G16" s="50">
        <v>0</v>
      </c>
      <c r="H16" s="50">
        <f t="shared" si="0"/>
        <v>3</v>
      </c>
      <c r="I16" s="37"/>
    </row>
    <row r="17" spans="1:9" ht="24.75" customHeight="1">
      <c r="A17" s="39"/>
      <c r="B17" s="43" t="s">
        <v>85</v>
      </c>
      <c r="C17" s="41"/>
      <c r="D17" s="8">
        <v>6</v>
      </c>
      <c r="E17" s="50">
        <v>1</v>
      </c>
      <c r="F17" s="50">
        <v>0</v>
      </c>
      <c r="G17" s="50">
        <v>0</v>
      </c>
      <c r="H17" s="50">
        <f t="shared" si="0"/>
        <v>1</v>
      </c>
      <c r="I17" s="37"/>
    </row>
    <row r="18" spans="1:9" ht="24.75" customHeight="1">
      <c r="A18" s="39"/>
      <c r="B18" s="43" t="s">
        <v>86</v>
      </c>
      <c r="C18" s="44"/>
      <c r="D18" s="8">
        <v>5</v>
      </c>
      <c r="E18" s="50">
        <v>7</v>
      </c>
      <c r="F18" s="50">
        <v>0</v>
      </c>
      <c r="G18" s="50">
        <v>0</v>
      </c>
      <c r="H18" s="50">
        <f t="shared" si="0"/>
        <v>7</v>
      </c>
      <c r="I18" s="37"/>
    </row>
    <row r="19" spans="1:9" ht="24.75" customHeight="1">
      <c r="A19" s="39"/>
      <c r="B19" s="43" t="s">
        <v>80</v>
      </c>
      <c r="C19" s="41"/>
      <c r="D19" s="8">
        <v>4</v>
      </c>
      <c r="E19" s="50">
        <v>5</v>
      </c>
      <c r="F19" s="50">
        <v>0</v>
      </c>
      <c r="G19" s="50">
        <v>0</v>
      </c>
      <c r="H19" s="50">
        <f t="shared" si="0"/>
        <v>5</v>
      </c>
      <c r="I19" s="37"/>
    </row>
    <row r="20" spans="1:9" ht="24.75" customHeight="1">
      <c r="A20" s="39"/>
      <c r="B20" s="43"/>
      <c r="C20" s="41" t="s">
        <v>80</v>
      </c>
      <c r="D20" s="8">
        <v>3</v>
      </c>
      <c r="E20" s="50">
        <v>0</v>
      </c>
      <c r="F20" s="50">
        <v>0</v>
      </c>
      <c r="G20" s="50">
        <v>0</v>
      </c>
      <c r="H20" s="50">
        <f t="shared" si="0"/>
        <v>0</v>
      </c>
      <c r="I20" s="37"/>
    </row>
    <row r="21" spans="1:9" ht="24.75" customHeight="1">
      <c r="A21" s="39"/>
      <c r="B21" s="43"/>
      <c r="C21" s="41"/>
      <c r="D21" s="8">
        <v>2</v>
      </c>
      <c r="E21" s="50">
        <v>0</v>
      </c>
      <c r="F21" s="50">
        <v>0</v>
      </c>
      <c r="G21" s="50">
        <v>0</v>
      </c>
      <c r="H21" s="50">
        <f t="shared" si="0"/>
        <v>0</v>
      </c>
      <c r="I21" s="37"/>
    </row>
    <row r="22" spans="1:9" ht="24.75" customHeight="1">
      <c r="A22" s="39"/>
      <c r="B22" s="45"/>
      <c r="C22" s="46"/>
      <c r="D22" s="40">
        <v>1</v>
      </c>
      <c r="E22" s="50">
        <v>2</v>
      </c>
      <c r="F22" s="50">
        <v>0</v>
      </c>
      <c r="G22" s="50">
        <v>0</v>
      </c>
      <c r="H22" s="50">
        <f t="shared" si="0"/>
        <v>2</v>
      </c>
      <c r="I22" s="37"/>
    </row>
    <row r="23" spans="1:9" ht="24.75" customHeight="1">
      <c r="A23" s="39"/>
      <c r="B23" s="84" t="s">
        <v>87</v>
      </c>
      <c r="C23" s="85"/>
      <c r="D23" s="86"/>
      <c r="E23" s="51">
        <f>SUM(E10:E22)</f>
        <v>70</v>
      </c>
      <c r="F23" s="51">
        <f>SUM(F10:F22)</f>
        <v>10</v>
      </c>
      <c r="G23" s="51">
        <f>SUM(G10:G22)</f>
        <v>3</v>
      </c>
      <c r="H23" s="51">
        <f t="shared" si="0"/>
        <v>83</v>
      </c>
      <c r="I23" s="37"/>
    </row>
    <row r="24" spans="1:9" ht="24.75" customHeight="1">
      <c r="A24" s="39"/>
      <c r="B24" s="40"/>
      <c r="C24" s="44"/>
      <c r="D24" s="8">
        <v>13</v>
      </c>
      <c r="E24" s="50">
        <v>88</v>
      </c>
      <c r="F24" s="50">
        <v>6</v>
      </c>
      <c r="G24" s="50">
        <v>1</v>
      </c>
      <c r="H24" s="50">
        <f t="shared" si="0"/>
        <v>95</v>
      </c>
      <c r="I24" s="37"/>
    </row>
    <row r="25" spans="1:9" ht="24.75" customHeight="1">
      <c r="A25" s="39"/>
      <c r="B25" s="43"/>
      <c r="C25" s="41" t="s">
        <v>79</v>
      </c>
      <c r="D25" s="8">
        <v>12</v>
      </c>
      <c r="E25" s="50">
        <v>4</v>
      </c>
      <c r="F25" s="50">
        <v>0</v>
      </c>
      <c r="G25" s="50">
        <v>0</v>
      </c>
      <c r="H25" s="50">
        <f t="shared" si="0"/>
        <v>4</v>
      </c>
      <c r="I25" s="37"/>
    </row>
    <row r="26" spans="1:9" ht="24.75" customHeight="1">
      <c r="A26" s="39"/>
      <c r="B26" s="43" t="s">
        <v>86</v>
      </c>
      <c r="C26" s="41"/>
      <c r="D26" s="8">
        <v>11</v>
      </c>
      <c r="E26" s="50">
        <v>2</v>
      </c>
      <c r="F26" s="50">
        <v>0</v>
      </c>
      <c r="G26" s="50">
        <v>0</v>
      </c>
      <c r="H26" s="50">
        <f t="shared" si="0"/>
        <v>2</v>
      </c>
      <c r="I26" s="37"/>
    </row>
    <row r="27" spans="1:9" ht="24.75" customHeight="1">
      <c r="A27" s="39"/>
      <c r="B27" s="43" t="s">
        <v>88</v>
      </c>
      <c r="C27" s="44"/>
      <c r="D27" s="8">
        <v>10</v>
      </c>
      <c r="E27" s="50">
        <v>5</v>
      </c>
      <c r="F27" s="50">
        <v>0</v>
      </c>
      <c r="G27" s="50">
        <v>0</v>
      </c>
      <c r="H27" s="50">
        <f t="shared" si="0"/>
        <v>5</v>
      </c>
      <c r="I27" s="37"/>
    </row>
    <row r="28" spans="1:9" ht="24.75" customHeight="1">
      <c r="A28" s="39"/>
      <c r="B28" s="43" t="s">
        <v>79</v>
      </c>
      <c r="C28" s="41"/>
      <c r="D28" s="8">
        <v>9</v>
      </c>
      <c r="E28" s="50">
        <v>2</v>
      </c>
      <c r="F28" s="50">
        <v>0</v>
      </c>
      <c r="G28" s="50">
        <v>0</v>
      </c>
      <c r="H28" s="50">
        <f t="shared" si="0"/>
        <v>2</v>
      </c>
      <c r="I28" s="37"/>
    </row>
    <row r="29" spans="1:9" ht="24.75" customHeight="1">
      <c r="A29" s="39"/>
      <c r="B29" s="43" t="s">
        <v>81</v>
      </c>
      <c r="C29" s="41" t="s">
        <v>83</v>
      </c>
      <c r="D29" s="8">
        <v>8</v>
      </c>
      <c r="E29" s="50">
        <v>3</v>
      </c>
      <c r="F29" s="50">
        <v>0</v>
      </c>
      <c r="G29" s="50">
        <v>0</v>
      </c>
      <c r="H29" s="50">
        <f t="shared" si="0"/>
        <v>3</v>
      </c>
      <c r="I29" s="37"/>
    </row>
    <row r="30" spans="1:9" ht="24.75" customHeight="1">
      <c r="A30" s="39"/>
      <c r="B30" s="43" t="s">
        <v>84</v>
      </c>
      <c r="C30" s="41"/>
      <c r="D30" s="8">
        <v>7</v>
      </c>
      <c r="E30" s="50">
        <v>1</v>
      </c>
      <c r="F30" s="50">
        <v>0</v>
      </c>
      <c r="G30" s="50">
        <v>0</v>
      </c>
      <c r="H30" s="50">
        <f t="shared" si="0"/>
        <v>1</v>
      </c>
      <c r="I30" s="37"/>
    </row>
    <row r="31" spans="1:9" ht="24.75" customHeight="1">
      <c r="A31" s="39"/>
      <c r="B31" s="43" t="s">
        <v>79</v>
      </c>
      <c r="C31" s="41"/>
      <c r="D31" s="8">
        <v>6</v>
      </c>
      <c r="E31" s="50">
        <v>1</v>
      </c>
      <c r="F31" s="50">
        <v>1</v>
      </c>
      <c r="G31" s="50">
        <v>1</v>
      </c>
      <c r="H31" s="50">
        <f t="shared" si="0"/>
        <v>3</v>
      </c>
      <c r="I31" s="37"/>
    </row>
    <row r="32" spans="1:9" ht="24.75" customHeight="1">
      <c r="A32" s="39"/>
      <c r="B32" s="43" t="s">
        <v>89</v>
      </c>
      <c r="C32" s="44"/>
      <c r="D32" s="8">
        <v>5</v>
      </c>
      <c r="E32" s="50">
        <v>3</v>
      </c>
      <c r="F32" s="50">
        <v>0</v>
      </c>
      <c r="G32" s="50">
        <v>0</v>
      </c>
      <c r="H32" s="50">
        <f t="shared" si="0"/>
        <v>3</v>
      </c>
      <c r="I32" s="37"/>
    </row>
    <row r="33" spans="1:9" ht="24.75" customHeight="1">
      <c r="A33" s="39"/>
      <c r="B33" s="43"/>
      <c r="C33" s="41"/>
      <c r="D33" s="8">
        <v>4</v>
      </c>
      <c r="E33" s="50">
        <v>7</v>
      </c>
      <c r="F33" s="50">
        <v>1</v>
      </c>
      <c r="G33" s="50">
        <v>0</v>
      </c>
      <c r="H33" s="50">
        <f t="shared" si="0"/>
        <v>8</v>
      </c>
      <c r="I33" s="37"/>
    </row>
    <row r="34" spans="1:9" ht="24.75" customHeight="1">
      <c r="A34" s="39"/>
      <c r="B34" s="43"/>
      <c r="C34" s="41" t="s">
        <v>80</v>
      </c>
      <c r="D34" s="8">
        <v>3</v>
      </c>
      <c r="E34" s="50">
        <v>0</v>
      </c>
      <c r="F34" s="50">
        <v>0</v>
      </c>
      <c r="G34" s="50">
        <v>0</v>
      </c>
      <c r="H34" s="50">
        <f t="shared" si="0"/>
        <v>0</v>
      </c>
      <c r="I34" s="37"/>
    </row>
    <row r="35" spans="1:9" ht="24.75" customHeight="1">
      <c r="A35" s="39"/>
      <c r="B35" s="43"/>
      <c r="C35" s="41"/>
      <c r="D35" s="8">
        <v>2</v>
      </c>
      <c r="E35" s="50">
        <v>1</v>
      </c>
      <c r="F35" s="50">
        <v>0</v>
      </c>
      <c r="G35" s="50">
        <v>0</v>
      </c>
      <c r="H35" s="50">
        <f t="shared" si="0"/>
        <v>1</v>
      </c>
      <c r="I35" s="37"/>
    </row>
    <row r="36" spans="1:9" ht="24.75" customHeight="1">
      <c r="A36" s="39"/>
      <c r="B36" s="45"/>
      <c r="C36" s="46"/>
      <c r="D36" s="40">
        <v>1</v>
      </c>
      <c r="E36" s="50">
        <v>3</v>
      </c>
      <c r="F36" s="50">
        <v>0</v>
      </c>
      <c r="G36" s="50">
        <v>0</v>
      </c>
      <c r="H36" s="50">
        <f t="shared" si="0"/>
        <v>3</v>
      </c>
      <c r="I36" s="37"/>
    </row>
    <row r="37" spans="1:9" ht="24.75" customHeight="1">
      <c r="A37" s="39"/>
      <c r="B37" s="84" t="s">
        <v>90</v>
      </c>
      <c r="C37" s="85"/>
      <c r="D37" s="86"/>
      <c r="E37" s="51">
        <f>SUM(E24:E36)</f>
        <v>120</v>
      </c>
      <c r="F37" s="51">
        <f>SUM(F24:F36)</f>
        <v>8</v>
      </c>
      <c r="G37" s="51">
        <f>SUM(G24:G36)</f>
        <v>2</v>
      </c>
      <c r="H37" s="51">
        <f t="shared" si="0"/>
        <v>130</v>
      </c>
      <c r="I37" s="37"/>
    </row>
    <row r="38" spans="1:9" ht="24.75" customHeight="1">
      <c r="A38" s="39"/>
      <c r="B38" s="40"/>
      <c r="C38" s="40"/>
      <c r="D38" s="8">
        <v>13</v>
      </c>
      <c r="E38" s="50">
        <v>0</v>
      </c>
      <c r="F38" s="50">
        <v>0</v>
      </c>
      <c r="G38" s="50">
        <v>0</v>
      </c>
      <c r="H38" s="50">
        <f t="shared" si="0"/>
        <v>0</v>
      </c>
      <c r="I38" s="37"/>
    </row>
    <row r="39" spans="1:9" ht="24.75" customHeight="1">
      <c r="A39" s="39"/>
      <c r="B39" s="43"/>
      <c r="C39" s="41" t="s">
        <v>79</v>
      </c>
      <c r="D39" s="8">
        <v>12</v>
      </c>
      <c r="E39" s="50">
        <v>0</v>
      </c>
      <c r="F39" s="50">
        <v>0</v>
      </c>
      <c r="G39" s="50">
        <v>0</v>
      </c>
      <c r="H39" s="50">
        <f t="shared" si="0"/>
        <v>0</v>
      </c>
      <c r="I39" s="37"/>
    </row>
    <row r="40" spans="1:9" ht="24.75" customHeight="1">
      <c r="A40" s="39"/>
      <c r="B40" s="43" t="s">
        <v>80</v>
      </c>
      <c r="C40" s="45"/>
      <c r="D40" s="8">
        <v>11</v>
      </c>
      <c r="E40" s="50">
        <v>0</v>
      </c>
      <c r="F40" s="50">
        <v>0</v>
      </c>
      <c r="G40" s="50">
        <v>0</v>
      </c>
      <c r="H40" s="50">
        <f t="shared" si="0"/>
        <v>0</v>
      </c>
      <c r="I40" s="37"/>
    </row>
    <row r="41" spans="1:9" ht="24.75" customHeight="1">
      <c r="A41" s="39"/>
      <c r="B41" s="43" t="s">
        <v>91</v>
      </c>
      <c r="C41" s="41"/>
      <c r="D41" s="8">
        <v>10</v>
      </c>
      <c r="E41" s="50">
        <v>0</v>
      </c>
      <c r="F41" s="50">
        <v>0</v>
      </c>
      <c r="G41" s="50">
        <v>0</v>
      </c>
      <c r="H41" s="50">
        <f t="shared" si="0"/>
        <v>0</v>
      </c>
      <c r="I41" s="37"/>
    </row>
    <row r="42" spans="1:9" ht="24.75" customHeight="1">
      <c r="A42" s="39"/>
      <c r="B42" s="43" t="s">
        <v>92</v>
      </c>
      <c r="C42" s="41"/>
      <c r="D42" s="8">
        <v>9</v>
      </c>
      <c r="E42" s="50">
        <v>0</v>
      </c>
      <c r="F42" s="50">
        <v>0</v>
      </c>
      <c r="G42" s="50">
        <v>0</v>
      </c>
      <c r="H42" s="50">
        <f t="shared" si="0"/>
        <v>0</v>
      </c>
      <c r="I42" s="37"/>
    </row>
    <row r="43" spans="1:9" ht="24.75" customHeight="1">
      <c r="A43" s="39"/>
      <c r="B43" s="43" t="s">
        <v>84</v>
      </c>
      <c r="C43" s="41" t="s">
        <v>83</v>
      </c>
      <c r="D43" s="8">
        <v>8</v>
      </c>
      <c r="E43" s="50">
        <v>0</v>
      </c>
      <c r="F43" s="50">
        <v>0</v>
      </c>
      <c r="G43" s="50">
        <v>0</v>
      </c>
      <c r="H43" s="50">
        <f t="shared" si="0"/>
        <v>0</v>
      </c>
      <c r="I43" s="37"/>
    </row>
    <row r="44" spans="1:9" ht="24.75" customHeight="1">
      <c r="A44" s="39"/>
      <c r="B44" s="43" t="s">
        <v>82</v>
      </c>
      <c r="C44" s="41"/>
      <c r="D44" s="8">
        <v>7</v>
      </c>
      <c r="E44" s="50">
        <v>0</v>
      </c>
      <c r="F44" s="50">
        <v>0</v>
      </c>
      <c r="G44" s="50">
        <v>0</v>
      </c>
      <c r="H44" s="50">
        <f t="shared" si="0"/>
        <v>0</v>
      </c>
      <c r="I44" s="37"/>
    </row>
    <row r="45" spans="1:9" ht="24.75" customHeight="1">
      <c r="A45" s="39"/>
      <c r="B45" s="43" t="s">
        <v>84</v>
      </c>
      <c r="C45" s="41"/>
      <c r="D45" s="8">
        <v>6</v>
      </c>
      <c r="E45" s="50">
        <v>0</v>
      </c>
      <c r="F45" s="50">
        <v>0</v>
      </c>
      <c r="G45" s="50">
        <v>0</v>
      </c>
      <c r="H45" s="50">
        <f t="shared" si="0"/>
        <v>0</v>
      </c>
      <c r="I45" s="37"/>
    </row>
    <row r="46" spans="1:9" ht="24.75" customHeight="1">
      <c r="A46" s="39"/>
      <c r="B46" s="43" t="s">
        <v>80</v>
      </c>
      <c r="C46" s="40"/>
      <c r="D46" s="8">
        <v>5</v>
      </c>
      <c r="E46" s="50">
        <v>0</v>
      </c>
      <c r="F46" s="50">
        <v>0</v>
      </c>
      <c r="G46" s="50">
        <v>0</v>
      </c>
      <c r="H46" s="50">
        <f t="shared" si="0"/>
        <v>0</v>
      </c>
      <c r="I46" s="37"/>
    </row>
    <row r="47" spans="1:9" ht="24.75" customHeight="1">
      <c r="A47" s="39"/>
      <c r="B47" s="43" t="s">
        <v>93</v>
      </c>
      <c r="C47" s="41"/>
      <c r="D47" s="8">
        <v>4</v>
      </c>
      <c r="E47" s="50">
        <v>0</v>
      </c>
      <c r="F47" s="50">
        <v>0</v>
      </c>
      <c r="G47" s="50">
        <v>0</v>
      </c>
      <c r="H47" s="50">
        <f t="shared" si="0"/>
        <v>0</v>
      </c>
      <c r="I47" s="37"/>
    </row>
    <row r="48" spans="1:9" ht="24.75" customHeight="1">
      <c r="A48" s="39"/>
      <c r="B48" s="43"/>
      <c r="C48" s="41" t="s">
        <v>80</v>
      </c>
      <c r="D48" s="8">
        <v>3</v>
      </c>
      <c r="E48" s="50">
        <v>0</v>
      </c>
      <c r="F48" s="50">
        <v>0</v>
      </c>
      <c r="G48" s="50">
        <v>0</v>
      </c>
      <c r="H48" s="50">
        <f t="shared" si="0"/>
        <v>0</v>
      </c>
      <c r="I48" s="37"/>
    </row>
    <row r="49" spans="1:9" ht="24.75" customHeight="1">
      <c r="A49" s="39"/>
      <c r="B49" s="43"/>
      <c r="C49" s="41"/>
      <c r="D49" s="8">
        <v>2</v>
      </c>
      <c r="E49" s="50">
        <v>0</v>
      </c>
      <c r="F49" s="50">
        <v>0</v>
      </c>
      <c r="G49" s="50">
        <v>0</v>
      </c>
      <c r="H49" s="50">
        <f t="shared" si="0"/>
        <v>0</v>
      </c>
      <c r="I49" s="37"/>
    </row>
    <row r="50" spans="1:9" ht="24.75" customHeight="1">
      <c r="A50" s="39"/>
      <c r="B50" s="45"/>
      <c r="C50" s="41"/>
      <c r="D50" s="40">
        <v>1</v>
      </c>
      <c r="E50" s="50">
        <v>0</v>
      </c>
      <c r="F50" s="50">
        <v>0</v>
      </c>
      <c r="G50" s="50">
        <v>0</v>
      </c>
      <c r="H50" s="50">
        <f t="shared" si="0"/>
        <v>0</v>
      </c>
      <c r="I50" s="37"/>
    </row>
    <row r="51" spans="1:9" ht="24.75" customHeight="1">
      <c r="A51" s="37"/>
      <c r="B51" s="87" t="s">
        <v>94</v>
      </c>
      <c r="C51" s="87"/>
      <c r="D51" s="87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0"/>
        <v>0</v>
      </c>
      <c r="I51" s="37"/>
    </row>
    <row r="52" spans="1:9" ht="24.75" customHeight="1">
      <c r="A52" s="37"/>
      <c r="B52" s="87" t="s">
        <v>95</v>
      </c>
      <c r="C52" s="87"/>
      <c r="D52" s="87"/>
      <c r="E52" s="51">
        <f>E23+E37+E51</f>
        <v>190</v>
      </c>
      <c r="F52" s="51">
        <f>F23+F37+F51</f>
        <v>18</v>
      </c>
      <c r="G52" s="51">
        <f>G23+G37+G51</f>
        <v>5</v>
      </c>
      <c r="H52" s="51">
        <f>H51+H37+H23</f>
        <v>213</v>
      </c>
      <c r="I52" s="37"/>
    </row>
    <row r="53" spans="1:9" ht="24.75" customHeight="1">
      <c r="A53" s="37"/>
      <c r="B53" s="48"/>
      <c r="C53" s="48"/>
      <c r="D53" s="48"/>
      <c r="E53" s="49"/>
      <c r="F53" s="49"/>
      <c r="G53" s="49"/>
      <c r="H53" s="49"/>
      <c r="I53" s="3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ANEXO_IV-D_JE_por_UO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2021-01-22T17:49:22Z</cp:lastPrinted>
  <dcterms:created xsi:type="dcterms:W3CDTF">2021-01-22T14:35:00Z</dcterms:created>
  <dcterms:modified xsi:type="dcterms:W3CDTF">2021-01-22T17:49:30Z</dcterms:modified>
</cp:coreProperties>
</file>